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SRN\!!!!!!!!!!!!!!!!!!!!!!!!!!!!!!!!!!!!!!!!!!!!!!!!!!!! MT Pilot\COORDS\___CURRENT\"/>
    </mc:Choice>
  </mc:AlternateContent>
  <xr:revisionPtr revIDLastSave="0" documentId="8_{E7878CC3-7D48-4427-9278-1F56EA17546F}" xr6:coauthVersionLast="47" xr6:coauthVersionMax="47" xr10:uidLastSave="{00000000-0000-0000-0000-000000000000}"/>
  <bookViews>
    <workbookView xWindow="885" yWindow="915" windowWidth="25305" windowHeight="12405" xr2:uid="{00000000-000D-0000-FFFF-FFFF00000000}"/>
  </bookViews>
  <sheets>
    <sheet name="MTSRN_CSV" sheetId="1" r:id="rId1"/>
  </sheets>
  <definedNames>
    <definedName name="MTSRN_CSV">MTSRN_CSV!$A$3:$R$62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3" i="1" l="1"/>
  <c r="W63" i="1"/>
  <c r="V63" i="1"/>
  <c r="U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</calcChain>
</file>

<file path=xl/sharedStrings.xml><?xml version="1.0" encoding="utf-8"?>
<sst xmlns="http://schemas.openxmlformats.org/spreadsheetml/2006/main" count="556" uniqueCount="310">
  <si>
    <t>ID</t>
  </si>
  <si>
    <t>﻿. Station ID</t>
  </si>
  <si>
    <t>Unique ID</t>
  </si>
  <si>
    <t>X</t>
  </si>
  <si>
    <t>Y</t>
  </si>
  <si>
    <t>Latitude</t>
  </si>
  <si>
    <t>Longitude</t>
  </si>
  <si>
    <t>BKFB</t>
  </si>
  <si>
    <t>TRM57971.00     NONE</t>
  </si>
  <si>
    <t>TRIMBLE NETR9</t>
  </si>
  <si>
    <t>Nav 5.03 / Boot 5.03</t>
  </si>
  <si>
    <t>5547R50454</t>
  </si>
  <si>
    <t>DRLG</t>
  </si>
  <si>
    <t>TRM115000.00    NONE</t>
  </si>
  <si>
    <t>Nav 5.45 / Boot 5.45</t>
  </si>
  <si>
    <t>EUKA</t>
  </si>
  <si>
    <t>TRM115000.10    NONE</t>
  </si>
  <si>
    <t>FTPP</t>
  </si>
  <si>
    <t>TRM55971.00     NONE</t>
  </si>
  <si>
    <t>HAML</t>
  </si>
  <si>
    <t>TRIMBLE NETR5</t>
  </si>
  <si>
    <t>Nav 4.87 / Boot 4.87</t>
  </si>
  <si>
    <t>LCLN</t>
  </si>
  <si>
    <t>5939R03659</t>
  </si>
  <si>
    <t>LOLO</t>
  </si>
  <si>
    <t>Nav 5.43 / Boot 5.43</t>
  </si>
  <si>
    <t>5130K77076</t>
  </si>
  <si>
    <t>MAWY</t>
  </si>
  <si>
    <t>TRM59800.99     SCIT</t>
  </si>
  <si>
    <t>TRIMBLE NETRS</t>
  </si>
  <si>
    <t>5.4.0-patch1</t>
  </si>
  <si>
    <t>3075220</t>
  </si>
  <si>
    <t>MSOL</t>
  </si>
  <si>
    <t>MTBR</t>
  </si>
  <si>
    <t>MTCB</t>
  </si>
  <si>
    <t>Nav 5.33 / Boot 5.33</t>
  </si>
  <si>
    <t>MTCU</t>
  </si>
  <si>
    <t>MTDT</t>
  </si>
  <si>
    <t>MTEI</t>
  </si>
  <si>
    <t>Nav 5.15 / Boot 5.15</t>
  </si>
  <si>
    <t>MTFV</t>
  </si>
  <si>
    <t>Nav 5.48 / Boot 5.48</t>
  </si>
  <si>
    <t>5048K72008</t>
  </si>
  <si>
    <t>MTGW</t>
  </si>
  <si>
    <t>MTHC</t>
  </si>
  <si>
    <t>LEIAR10         NONE</t>
  </si>
  <si>
    <t>LEICA GR10</t>
  </si>
  <si>
    <t>MTHM</t>
  </si>
  <si>
    <t>MTLG</t>
  </si>
  <si>
    <t>MTLO</t>
  </si>
  <si>
    <t>MTLW</t>
  </si>
  <si>
    <t>TRIMBLE ALLOY</t>
  </si>
  <si>
    <t>Nav 6.12 / Boot 5.52</t>
  </si>
  <si>
    <t>MTMS</t>
  </si>
  <si>
    <t>MTOP</t>
  </si>
  <si>
    <t>MTPJ</t>
  </si>
  <si>
    <t>MTRC</t>
  </si>
  <si>
    <t>MTSU</t>
  </si>
  <si>
    <t>MTSY</t>
  </si>
  <si>
    <t>MTUM</t>
  </si>
  <si>
    <t>TRIMBLE NETR8</t>
  </si>
  <si>
    <t>Nav 48.01 / Boot 48.01</t>
  </si>
  <si>
    <t>4843K33444</t>
  </si>
  <si>
    <t>MTWP</t>
  </si>
  <si>
    <t>MTZM</t>
  </si>
  <si>
    <t>NDGR</t>
  </si>
  <si>
    <t>Nav 5.37 / Boot 5.37</t>
  </si>
  <si>
    <t>5504R50057</t>
  </si>
  <si>
    <t>P024</t>
  </si>
  <si>
    <t>TRM59800.00     SCIT</t>
  </si>
  <si>
    <t>5.37</t>
  </si>
  <si>
    <t>5850R50911</t>
  </si>
  <si>
    <t>P025</t>
  </si>
  <si>
    <t>TRM29659.00     SCIT</t>
  </si>
  <si>
    <t>Nav 1.3-2 / Boot</t>
  </si>
  <si>
    <t>4625209429</t>
  </si>
  <si>
    <t>P045</t>
  </si>
  <si>
    <t>TRM29659.00     NONE</t>
  </si>
  <si>
    <t>SEPT POLARX5</t>
  </si>
  <si>
    <t>P046</t>
  </si>
  <si>
    <t>P047</t>
  </si>
  <si>
    <t>TRM59800.80     SCIT</t>
  </si>
  <si>
    <t>Nav 5.42 / Boot</t>
  </si>
  <si>
    <t>5608R50189</t>
  </si>
  <si>
    <t>P048</t>
  </si>
  <si>
    <t>P049</t>
  </si>
  <si>
    <t>4921172743</t>
  </si>
  <si>
    <t>P050</t>
  </si>
  <si>
    <t>P051</t>
  </si>
  <si>
    <t>3035045</t>
  </si>
  <si>
    <t>P052</t>
  </si>
  <si>
    <t>P053</t>
  </si>
  <si>
    <t>P055</t>
  </si>
  <si>
    <t>P358</t>
  </si>
  <si>
    <t>P458</t>
  </si>
  <si>
    <t>3012367</t>
  </si>
  <si>
    <t>P460</t>
  </si>
  <si>
    <t>5.3.2</t>
  </si>
  <si>
    <t>3234861</t>
  </si>
  <si>
    <t>P461</t>
  </si>
  <si>
    <t>P707</t>
  </si>
  <si>
    <t>P714</t>
  </si>
  <si>
    <t>5.4.0</t>
  </si>
  <si>
    <t>3022418</t>
  </si>
  <si>
    <t>P718</t>
  </si>
  <si>
    <t>P719</t>
  </si>
  <si>
    <t>P720</t>
  </si>
  <si>
    <t>4539259366</t>
  </si>
  <si>
    <t>P722</t>
  </si>
  <si>
    <t>1.3-2</t>
  </si>
  <si>
    <t>4625209671</t>
  </si>
  <si>
    <t>WTHL</t>
  </si>
  <si>
    <t>48° 32' 56.3542" N</t>
  </si>
  <si>
    <t>113° 0' 43.8088" W</t>
  </si>
  <si>
    <t>46° 23' 19.5207" N</t>
  </si>
  <si>
    <t>112° 44' 4.5658" W</t>
  </si>
  <si>
    <t>48° 54' 48.2638" N</t>
  </si>
  <si>
    <t>115° 3' 19.3784" W</t>
  </si>
  <si>
    <t>48° 6' 56.4027" N</t>
  </si>
  <si>
    <t>105° 11' 13.0225" W</t>
  </si>
  <si>
    <t>46° 11' 42.8036" N</t>
  </si>
  <si>
    <t>114° 10' 22.5570" W</t>
  </si>
  <si>
    <t>46° 56' 52.0325" N</t>
  </si>
  <si>
    <t>112° 44' 34.0364" W</t>
  </si>
  <si>
    <t>46° 45' 46.2477" N</t>
  </si>
  <si>
    <t>114° 5' 48.6722" W</t>
  </si>
  <si>
    <t>44° 58' 24.3192" N</t>
  </si>
  <si>
    <t>110° 41' 21.4332" W</t>
  </si>
  <si>
    <t>46° 55' 45.8377" N</t>
  </si>
  <si>
    <t>114° 6' 31.8449" W</t>
  </si>
  <si>
    <t>45° 16' 11.0921" N</t>
  </si>
  <si>
    <t>108° 54' 51.4202" W</t>
  </si>
  <si>
    <t>48° 8' 49.7742" N</t>
  </si>
  <si>
    <t>104° 30' 11.2216" W</t>
  </si>
  <si>
    <t>48° 38' 34.3508" N</t>
  </si>
  <si>
    <t>112° 18' 58.4924" W</t>
  </si>
  <si>
    <t>46° 35' 18.5913" N</t>
  </si>
  <si>
    <t>111° 59' 36.9625" W</t>
  </si>
  <si>
    <t>45° 44' 47.0357" N</t>
  </si>
  <si>
    <t>108° 36' 0.7362" W</t>
  </si>
  <si>
    <t>48° 13' 38.8908" N</t>
  </si>
  <si>
    <t>114° 19' 36.5426" W</t>
  </si>
  <si>
    <t>48° 22' 11.1876" N</t>
  </si>
  <si>
    <t>106° 47' 36.4182" W</t>
  </si>
  <si>
    <t>45° 56' 16.1978" N</t>
  </si>
  <si>
    <t>112° 30' 36.1087" W</t>
  </si>
  <si>
    <t>48° 32' 44.4145" N</t>
  </si>
  <si>
    <t>108° 46' 46.7638" W</t>
  </si>
  <si>
    <t>45° 18' 44.6628" N</t>
  </si>
  <si>
    <t>107° 20' 30.2053" W</t>
  </si>
  <si>
    <t>47° 57' 2.4111" N</t>
  </si>
  <si>
    <t>110° 30' 17.9694" W</t>
  </si>
  <si>
    <t>47° 3' 14.9296" N</t>
  </si>
  <si>
    <t>109° 26' 33.7639" W</t>
  </si>
  <si>
    <t>48° 32' 27.4266" N</t>
  </si>
  <si>
    <t>109° 41' 11.8579" W</t>
  </si>
  <si>
    <t>48° 51' 17.1153" N</t>
  </si>
  <si>
    <t>106° 24' 22.0435" W</t>
  </si>
  <si>
    <t>48° 4' 14.8114" N</t>
  </si>
  <si>
    <t>112° 20' 9.1662" W</t>
  </si>
  <si>
    <t>47° 42' 38.1762" N</t>
  </si>
  <si>
    <t>104° 10' 51.2054" W</t>
  </si>
  <si>
    <t>45° 39' 40.3769" N</t>
  </si>
  <si>
    <t>111° 2' 42.0090" W</t>
  </si>
  <si>
    <t>48° 47' 37.6153" N</t>
  </si>
  <si>
    <t>105° 23' 55.5511" W</t>
  </si>
  <si>
    <t>46° 57' 0.0825" N</t>
  </si>
  <si>
    <t>113° 28' 20.6224" W</t>
  </si>
  <si>
    <t>48° 5' 58.0970" N</t>
  </si>
  <si>
    <t>105° 40' 0.3853" W</t>
  </si>
  <si>
    <t>47° 57' 41.1310" N</t>
  </si>
  <si>
    <t>108° 18' 18.9227" W</t>
  </si>
  <si>
    <t>48° 37' 14.4729" N</t>
  </si>
  <si>
    <t>103° 55' 59.2021" W</t>
  </si>
  <si>
    <t>47° 33' 43.9090" N</t>
  </si>
  <si>
    <t>115° 50' 32.7048" W</t>
  </si>
  <si>
    <t>48° 43' 51.6321" N</t>
  </si>
  <si>
    <t>116° 17' 14.9827" W</t>
  </si>
  <si>
    <t>45° 22' 58.3259" N</t>
  </si>
  <si>
    <t>112° 37' 1.8286" W</t>
  </si>
  <si>
    <t>47° 1' 46.5236" N</t>
  </si>
  <si>
    <t>113° 19' 54.1852" W</t>
  </si>
  <si>
    <t>48° 25' 16.7892" N</t>
  </si>
  <si>
    <t>113° 13' 11.0262" W</t>
  </si>
  <si>
    <t>45° 39' 10.9387" N</t>
  </si>
  <si>
    <t>111° 12' 15.1045" W</t>
  </si>
  <si>
    <t>47° 20' 59.8506" N</t>
  </si>
  <si>
    <t>110° 54' 22.3830" W</t>
  </si>
  <si>
    <t>48° 48' 34.0969" N</t>
  </si>
  <si>
    <t>111° 14' 54.2969" W</t>
  </si>
  <si>
    <t>45° 48' 23.7419" N</t>
  </si>
  <si>
    <t>108° 32' 46.0709" W</t>
  </si>
  <si>
    <t>47° 22' 29.0269" N</t>
  </si>
  <si>
    <t>107° 1' 7.1854" W</t>
  </si>
  <si>
    <t>48° 43' 33.8653" N</t>
  </si>
  <si>
    <t>107° 43' 31.4569" W</t>
  </si>
  <si>
    <t>47° 7' 0.1449" N</t>
  </si>
  <si>
    <t>104° 41' 6.3946" W</t>
  </si>
  <si>
    <t>44° 24' 6.8105" N</t>
  </si>
  <si>
    <t>113° 14' 26.3393" W</t>
  </si>
  <si>
    <t>44° 45' 56.4547" N</t>
  </si>
  <si>
    <t>111° 18' 5.3849" W</t>
  </si>
  <si>
    <t>45° 8' 23.9295" N</t>
  </si>
  <si>
    <t>111° 1' 42.8869" W</t>
  </si>
  <si>
    <t>45° 21' 15.2794" N</t>
  </si>
  <si>
    <t>110° 45' 31.2088" W</t>
  </si>
  <si>
    <t>44° 43' 7.5532" N</t>
  </si>
  <si>
    <t>111° 50' 13.7386" W</t>
  </si>
  <si>
    <t>44° 53' 45.0361" N</t>
  </si>
  <si>
    <t>110° 44' 39.8692" W</t>
  </si>
  <si>
    <t>44° 45' 11.1417" N</t>
  </si>
  <si>
    <t>109° 22' 34.6562" W</t>
  </si>
  <si>
    <t>45° 13' 3.9069" N</t>
  </si>
  <si>
    <t>111° 47' 20.4342" W</t>
  </si>
  <si>
    <t>44° 56' 35.1410" N</t>
  </si>
  <si>
    <t>110° 18' 22.4755" W</t>
  </si>
  <si>
    <t>45° 27' 25.9857" N</t>
  </si>
  <si>
    <t>109° 34' 15.5867" W</t>
  </si>
  <si>
    <t>45° 52' 26.1249" N</t>
  </si>
  <si>
    <t>111° 58' 27.8108" W</t>
  </si>
  <si>
    <t>LongDecDeg</t>
  </si>
  <si>
    <t>Antenna</t>
  </si>
  <si>
    <t>Receiver</t>
  </si>
  <si>
    <t>Ellipsoid Ht</t>
  </si>
  <si>
    <t>LatDecDeg</t>
  </si>
  <si>
    <t>Update</t>
  </si>
  <si>
    <t>Location</t>
  </si>
  <si>
    <t>Browning MT</t>
  </si>
  <si>
    <t>Deer Lodge MT</t>
  </si>
  <si>
    <t>Eureak MT</t>
  </si>
  <si>
    <t>Poplar MT</t>
  </si>
  <si>
    <t>Hamilton MT</t>
  </si>
  <si>
    <t>Lincoln MT</t>
  </si>
  <si>
    <t>Lolo MT</t>
  </si>
  <si>
    <t>Mammoth WY</t>
  </si>
  <si>
    <t>Missoula-Wye MT</t>
  </si>
  <si>
    <t>Bridger MT</t>
  </si>
  <si>
    <t>Culbertson MT</t>
  </si>
  <si>
    <t>Cut Bank MT</t>
  </si>
  <si>
    <t>Helena MT</t>
  </si>
  <si>
    <t>Billings MT</t>
  </si>
  <si>
    <t>Kalispell MT</t>
  </si>
  <si>
    <t>Glasgow MT</t>
  </si>
  <si>
    <t>Butte MT</t>
  </si>
  <si>
    <t>Harlem MT</t>
  </si>
  <si>
    <t>Lodge Grass MT</t>
  </si>
  <si>
    <t>Loma MT</t>
  </si>
  <si>
    <t>Lewiston MT</t>
  </si>
  <si>
    <t>Harve MT</t>
  </si>
  <si>
    <t>Opheim MT</t>
  </si>
  <si>
    <t>Pendroy Junction MT</t>
  </si>
  <si>
    <t>Sidney MT</t>
  </si>
  <si>
    <t>Bozeman</t>
  </si>
  <si>
    <t>Scobey MT</t>
  </si>
  <si>
    <t>Greenough MT</t>
  </si>
  <si>
    <t>Zortman MT</t>
  </si>
  <si>
    <t>Wolf Point MT</t>
  </si>
  <si>
    <t>Wallace ID</t>
  </si>
  <si>
    <t>Bonners Ferry ID</t>
  </si>
  <si>
    <t>Birch Creek ID</t>
  </si>
  <si>
    <t>Clearwater ID</t>
  </si>
  <si>
    <t>East Glacier ID</t>
  </si>
  <si>
    <t>Four Corners ID</t>
  </si>
  <si>
    <t>Armington ID</t>
  </si>
  <si>
    <t>Wickum Ranch ID</t>
  </si>
  <si>
    <t>Billings A P ID</t>
  </si>
  <si>
    <t>LRRnchJrdn ID</t>
  </si>
  <si>
    <t>Whitewater ID</t>
  </si>
  <si>
    <t>Glendive</t>
  </si>
  <si>
    <t>Leadore ID</t>
  </si>
  <si>
    <t>West Yellowstone</t>
  </si>
  <si>
    <t>Emigrant</t>
  </si>
  <si>
    <t>Dubois ID</t>
  </si>
  <si>
    <t>Red Rock lake</t>
  </si>
  <si>
    <t>Yellowstone Panther</t>
  </si>
  <si>
    <t>Ennis Fish</t>
  </si>
  <si>
    <t>Yellowstone Slough</t>
  </si>
  <si>
    <t>YNP Bass Ranch</t>
  </si>
  <si>
    <t>Townsend</t>
  </si>
  <si>
    <t>Whitehall</t>
  </si>
  <si>
    <t>TWSD</t>
  </si>
  <si>
    <t>46° 18' 34.23035" N</t>
  </si>
  <si>
    <t>111° 30' 53.08510" W</t>
  </si>
  <si>
    <t>Coords</t>
  </si>
  <si>
    <t>NGS CORS</t>
  </si>
  <si>
    <t>MTSRN</t>
  </si>
  <si>
    <t>Code</t>
  </si>
  <si>
    <t>NOMT</t>
  </si>
  <si>
    <t>Norris MT</t>
  </si>
  <si>
    <t>ASH701945B_M    SCIS</t>
  </si>
  <si>
    <t>111° 37' 47.30413"  W</t>
  </si>
  <si>
    <t>45° 35' 48.88861" N</t>
  </si>
  <si>
    <t xml:space="preserve">	1578.634</t>
  </si>
  <si>
    <t>NetR9</t>
  </si>
  <si>
    <t>Sep Polarx5</t>
  </si>
  <si>
    <t>Leica GR10</t>
  </si>
  <si>
    <t>P706</t>
  </si>
  <si>
    <t>MTHD</t>
  </si>
  <si>
    <t>RYA1</t>
  </si>
  <si>
    <t>Hope ID</t>
  </si>
  <si>
    <t>chk</t>
  </si>
  <si>
    <t>WSRN</t>
  </si>
  <si>
    <t>48° 13' 3.04852" N</t>
  </si>
  <si>
    <t>116° 15' 43.18036" W</t>
  </si>
  <si>
    <t>Dillon MT</t>
  </si>
  <si>
    <t>45° 43' 54.73333" N</t>
  </si>
  <si>
    <t>107° 36' 23.61434" W</t>
  </si>
  <si>
    <t>112°  31' 26.66902" W</t>
  </si>
  <si>
    <t>45° 2' 36.47248" N</t>
  </si>
  <si>
    <t>Currenty Applied MTSRN Coords - NAD83-2011 Epoch 2010.00 - December 21,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</si>
</sst>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/>
    <xf numFmtId="14" fontId="2" fillId="0" borderId="1" xfId="0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0" fillId="0" borderId="3" xfId="0" applyBorder="1" applyAlignment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0" borderId="16" xfId="0" applyFont="1" applyBorder="1"/>
    <xf numFmtId="14" fontId="2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2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3" xfId="0" applyBorder="1"/>
    <xf numFmtId="0" fontId="0" fillId="0" borderId="14" xfId="0" applyBorder="1"/>
    <xf numFmtId="0" fontId="2" fillId="3" borderId="8" xfId="0" applyFont="1" applyFill="1" applyBorder="1"/>
    <xf numFmtId="0" fontId="2" fillId="3" borderId="15" xfId="0" applyFont="1" applyFill="1" applyBorder="1"/>
    <xf numFmtId="0" fontId="2" fillId="4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" fillId="2" borderId="19" xfId="0" applyFont="1" applyFill="1" applyBorder="1"/>
    <xf numFmtId="0" fontId="2" fillId="3" borderId="19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515939</xdr:colOff>
      <xdr:row>62</xdr:row>
      <xdr:rowOff>7938</xdr:rowOff>
    </xdr:from>
    <xdr:to>
      <xdr:col>9</xdr:col>
      <xdr:colOff>1031876</xdr:colOff>
      <xdr:row>63</xdr:row>
      <xdr:rowOff>234219</xdr:rowOff>
    </xdr:to>
    <xdr:sp macro="" textlink="">
      <xdr:nvSpPr>
        <xdr:cNvPr id="2" name="TextBox 820">
          <a:extLst>
            <a:ext uri="{FF2B5EF4-FFF2-40B4-BE49-F238E27FC236}">
              <a16:creationId xmlns:a16="http://schemas.microsoft.com/office/drawing/2014/main" id="{8F513117-1E7F-4BEC-8F72-F931792D87BC}"/>
            </a:ext>
          </a:extLst>
        </xdr:cNvPr>
        <xdr:cNvSpPr txBox="1"/>
      </xdr:nvSpPr>
      <xdr:spPr>
        <a:xfrm>
          <a:off x="515939" y="11112501"/>
          <a:ext cx="4635500" cy="416781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txBody>
        <a:bodyPr wrap="square" rtlCol="0">
          <a:spAutoFit/>
        </a:bodyPr>
        <a:lstStyle>
          <a:defPPr>
            <a:defRPr lang="en-US"/>
          </a:defPPr>
          <a:lvl1pPr marL="0" algn="l" defTabSz="1463040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31520" algn="l" defTabSz="1463040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463040" algn="l" defTabSz="1463040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194560" algn="l" defTabSz="1463040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926080" algn="l" defTabSz="1463040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657600" algn="l" defTabSz="1463040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4389120" algn="l" defTabSz="1463040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5120640" algn="l" defTabSz="1463040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5852160" algn="l" defTabSz="1463040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Network Mountpoints Guide: </a:t>
          </a:r>
          <a:r>
            <a:rPr lang="en-US" sz="1100" i="1">
              <a:latin typeface="Arial" pitchFamily="34" charset="0"/>
              <a:cs typeface="Arial" pitchFamily="34" charset="0"/>
            </a:rPr>
            <a:t>[subnet] + [solution] + [format]   </a:t>
          </a:r>
        </a:p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Example:   SWMTVRSRTCM3 = SWMT subnet, VRS, Rtcm3.1</a:t>
          </a:r>
        </a:p>
      </xdr:txBody>
    </xdr:sp>
    <xdr:clientData/>
  </xdr:twoCellAnchor>
  <xdr:twoCellAnchor>
    <xdr:from>
      <xdr:col>9</xdr:col>
      <xdr:colOff>992188</xdr:colOff>
      <xdr:row>62</xdr:row>
      <xdr:rowOff>0</xdr:rowOff>
    </xdr:from>
    <xdr:to>
      <xdr:col>18</xdr:col>
      <xdr:colOff>500063</xdr:colOff>
      <xdr:row>63</xdr:row>
      <xdr:rowOff>230187</xdr:rowOff>
    </xdr:to>
    <xdr:sp macro="" textlink="">
      <xdr:nvSpPr>
        <xdr:cNvPr id="3" name="TextBox 821">
          <a:extLst>
            <a:ext uri="{FF2B5EF4-FFF2-40B4-BE49-F238E27FC236}">
              <a16:creationId xmlns:a16="http://schemas.microsoft.com/office/drawing/2014/main" id="{1766D317-8C7D-4131-BE84-FD1E6E3CB249}"/>
            </a:ext>
          </a:extLst>
        </xdr:cNvPr>
        <xdr:cNvSpPr txBox="1"/>
      </xdr:nvSpPr>
      <xdr:spPr>
        <a:xfrm>
          <a:off x="5111751" y="11104563"/>
          <a:ext cx="5492750" cy="42068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txBody>
        <a:bodyPr wrap="square" rtlCol="0">
          <a:noAutofit/>
        </a:bodyPr>
        <a:lstStyle>
          <a:defPPr>
            <a:defRPr lang="en-US"/>
          </a:defPPr>
          <a:lvl1pPr marL="0" algn="l" defTabSz="1463040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31520" algn="l" defTabSz="1463040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463040" algn="l" defTabSz="1463040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194560" algn="l" defTabSz="1463040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926080" algn="l" defTabSz="1463040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657600" algn="l" defTabSz="1463040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4389120" algn="l" defTabSz="1463040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5120640" algn="l" defTabSz="1463040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5852160" algn="l" defTabSz="1463040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Single-base Mountpoints Guide: </a:t>
          </a:r>
          <a:r>
            <a:rPr lang="en-US" sz="1100" i="1">
              <a:latin typeface="Arial" pitchFamily="34" charset="0"/>
              <a:cs typeface="Arial" pitchFamily="34" charset="0"/>
            </a:rPr>
            <a:t>[station code] + [format]</a:t>
          </a:r>
        </a:p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Examples:  MTDT (CMR+), MTDT3 (RTCM3.1), MTDT_MSM (RTCM3.2-MSM)</a:t>
          </a:r>
        </a:p>
      </xdr:txBody>
    </xdr:sp>
    <xdr:clientData/>
  </xdr:twoCellAnchor>
  <xdr:twoCellAnchor>
    <xdr:from>
      <xdr:col>8</xdr:col>
      <xdr:colOff>126999</xdr:colOff>
      <xdr:row>63</xdr:row>
      <xdr:rowOff>238527</xdr:rowOff>
    </xdr:from>
    <xdr:to>
      <xdr:col>14</xdr:col>
      <xdr:colOff>285749</xdr:colOff>
      <xdr:row>63</xdr:row>
      <xdr:rowOff>655308</xdr:rowOff>
    </xdr:to>
    <xdr:sp macro="" textlink="">
      <xdr:nvSpPr>
        <xdr:cNvPr id="4" name="TextBox 822">
          <a:extLst>
            <a:ext uri="{FF2B5EF4-FFF2-40B4-BE49-F238E27FC236}">
              <a16:creationId xmlns:a16="http://schemas.microsoft.com/office/drawing/2014/main" id="{7D6F592C-FE8A-4D19-9E51-E48597B8B0B9}"/>
            </a:ext>
          </a:extLst>
        </xdr:cNvPr>
        <xdr:cNvSpPr txBox="1"/>
      </xdr:nvSpPr>
      <xdr:spPr>
        <a:xfrm>
          <a:off x="2897187" y="11533590"/>
          <a:ext cx="4683125" cy="41678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txBody>
        <a:bodyPr wrap="square" rtlCol="0">
          <a:spAutoFit/>
        </a:bodyPr>
        <a:lstStyle>
          <a:defPPr>
            <a:defRPr lang="en-US"/>
          </a:defPPr>
          <a:lvl1pPr marL="0" algn="l" defTabSz="1463040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31520" algn="l" defTabSz="1463040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463040" algn="l" defTabSz="1463040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194560" algn="l" defTabSz="1463040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926080" algn="l" defTabSz="1463040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657600" algn="l" defTabSz="1463040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4389120" algn="l" defTabSz="1463040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5120640" algn="l" defTabSz="1463040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5852160" algn="l" defTabSz="1463040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Formats Guide:  </a:t>
          </a:r>
          <a:r>
            <a:rPr lang="en-US" sz="1100">
              <a:latin typeface="Arial" pitchFamily="34" charset="0"/>
              <a:cs typeface="Arial" pitchFamily="34" charset="0"/>
            </a:rPr>
            <a:t>CMR+ = GPS+Glonass only. RTCM3.1 = GPS+Glonass only. MSM or CMRx = GPS+Glonass+Galileo+Beidou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4"/>
  <sheetViews>
    <sheetView tabSelected="1" topLeftCell="D1" zoomScale="120" zoomScaleNormal="120" workbookViewId="0">
      <selection activeCell="D1" sqref="D1:S64"/>
    </sheetView>
  </sheetViews>
  <sheetFormatPr defaultRowHeight="15" x14ac:dyDescent="0.25"/>
  <cols>
    <col min="1" max="2" width="9.140625" hidden="1" customWidth="1"/>
    <col min="3" max="3" width="9.140625" style="2" hidden="1" customWidth="1"/>
    <col min="5" max="6" width="9.140625" hidden="1" customWidth="1"/>
    <col min="7" max="7" width="19.7109375" bestFit="1" customWidth="1"/>
    <col min="8" max="8" width="12.5703125" style="2" customWidth="1"/>
    <col min="9" max="9" width="20.28515625" customWidth="1"/>
    <col min="10" max="10" width="23" customWidth="1"/>
    <col min="11" max="11" width="16.85546875" style="1" hidden="1" customWidth="1"/>
    <col min="12" max="12" width="15" style="1" hidden="1" customWidth="1"/>
    <col min="13" max="13" width="12" style="1" customWidth="1"/>
    <col min="14" max="14" width="14.28515625" style="2" customWidth="1"/>
    <col min="15" max="15" width="24.85546875" customWidth="1"/>
    <col min="16" max="16" width="23.140625" customWidth="1"/>
    <col min="17" max="18" width="9.140625" hidden="1" customWidth="1"/>
    <col min="19" max="19" width="5" hidden="1" customWidth="1"/>
    <col min="20" max="20" width="8" hidden="1" customWidth="1"/>
    <col min="21" max="23" width="12.5703125" style="2" hidden="1" customWidth="1"/>
    <col min="24" max="24" width="9.140625" hidden="1" customWidth="1"/>
  </cols>
  <sheetData>
    <row r="1" spans="1:24" ht="18" customHeight="1" x14ac:dyDescent="0.25">
      <c r="D1" s="39" t="s">
        <v>309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  <c r="T1" s="30"/>
    </row>
    <row r="2" spans="1:24" ht="18.75" thickBot="1" x14ac:dyDescent="0.3">
      <c r="D2" s="42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4"/>
      <c r="T2" s="30"/>
    </row>
    <row r="3" spans="1:24" x14ac:dyDescent="0.25">
      <c r="A3" t="s">
        <v>0</v>
      </c>
      <c r="B3" t="s">
        <v>1</v>
      </c>
      <c r="C3" s="2" t="s">
        <v>2</v>
      </c>
      <c r="D3" s="12" t="s">
        <v>286</v>
      </c>
      <c r="E3" s="13" t="s">
        <v>3</v>
      </c>
      <c r="F3" s="13" t="s">
        <v>4</v>
      </c>
      <c r="G3" s="13" t="s">
        <v>226</v>
      </c>
      <c r="H3" s="14" t="s">
        <v>225</v>
      </c>
      <c r="I3" s="13" t="s">
        <v>5</v>
      </c>
      <c r="J3" s="13" t="s">
        <v>6</v>
      </c>
      <c r="K3" s="15" t="s">
        <v>224</v>
      </c>
      <c r="L3" s="15" t="s">
        <v>220</v>
      </c>
      <c r="M3" s="15" t="s">
        <v>223</v>
      </c>
      <c r="N3" s="14" t="s">
        <v>283</v>
      </c>
      <c r="O3" s="14" t="s">
        <v>221</v>
      </c>
      <c r="P3" s="36" t="s">
        <v>222</v>
      </c>
      <c r="Q3" s="37"/>
      <c r="R3" s="37"/>
      <c r="S3" s="38"/>
      <c r="T3" s="34" t="s">
        <v>286</v>
      </c>
      <c r="U3" s="32" t="s">
        <v>293</v>
      </c>
      <c r="V3" s="32" t="s">
        <v>294</v>
      </c>
      <c r="W3" s="32" t="s">
        <v>295</v>
      </c>
      <c r="X3" s="33" t="s">
        <v>300</v>
      </c>
    </row>
    <row r="4" spans="1:24" x14ac:dyDescent="0.25">
      <c r="A4">
        <v>1</v>
      </c>
      <c r="B4">
        <v>646</v>
      </c>
      <c r="C4" s="2">
        <v>130</v>
      </c>
      <c r="D4" s="27" t="s">
        <v>7</v>
      </c>
      <c r="E4" s="3">
        <v>-1654025.3940000001</v>
      </c>
      <c r="F4" s="3">
        <v>-3894339.7570000002</v>
      </c>
      <c r="G4" s="3" t="s">
        <v>227</v>
      </c>
      <c r="H4" s="7">
        <v>44519</v>
      </c>
      <c r="I4" s="3" t="s">
        <v>112</v>
      </c>
      <c r="J4" s="3" t="s">
        <v>113</v>
      </c>
      <c r="K4" s="5">
        <v>48.548987289999999</v>
      </c>
      <c r="L4" s="5">
        <v>-113.01216909999999</v>
      </c>
      <c r="M4" s="5">
        <v>1329.9870000000001</v>
      </c>
      <c r="N4" s="4" t="s">
        <v>285</v>
      </c>
      <c r="O4" s="3" t="s">
        <v>8</v>
      </c>
      <c r="P4" s="3" t="s">
        <v>9</v>
      </c>
      <c r="Q4" s="6" t="s">
        <v>10</v>
      </c>
      <c r="R4" s="6" t="s">
        <v>11</v>
      </c>
      <c r="S4" s="10"/>
      <c r="T4" s="35" t="s">
        <v>7</v>
      </c>
      <c r="U4" s="32">
        <v>1</v>
      </c>
      <c r="V4" s="32"/>
      <c r="W4" s="32"/>
      <c r="X4">
        <f>SUM(U4:W4)</f>
        <v>1</v>
      </c>
    </row>
    <row r="5" spans="1:24" x14ac:dyDescent="0.25">
      <c r="A5">
        <v>2</v>
      </c>
      <c r="B5">
        <v>878</v>
      </c>
      <c r="C5" s="2">
        <v>218</v>
      </c>
      <c r="D5" s="27" t="s">
        <v>12</v>
      </c>
      <c r="E5" s="3">
        <v>-1703561.5020000001</v>
      </c>
      <c r="F5" s="3">
        <v>-4065596.568</v>
      </c>
      <c r="G5" s="3" t="s">
        <v>228</v>
      </c>
      <c r="H5" s="7">
        <v>44519</v>
      </c>
      <c r="I5" s="3" t="s">
        <v>114</v>
      </c>
      <c r="J5" s="3" t="s">
        <v>115</v>
      </c>
      <c r="K5" s="5">
        <v>46.388755740000001</v>
      </c>
      <c r="L5" s="5">
        <v>-112.7346016</v>
      </c>
      <c r="M5" s="5">
        <v>1375.7086999999999</v>
      </c>
      <c r="N5" s="4" t="s">
        <v>285</v>
      </c>
      <c r="O5" s="3" t="s">
        <v>13</v>
      </c>
      <c r="P5" s="3" t="s">
        <v>9</v>
      </c>
      <c r="Q5" s="6" t="s">
        <v>14</v>
      </c>
      <c r="R5" s="6"/>
      <c r="S5" s="10"/>
      <c r="T5" s="35" t="s">
        <v>12</v>
      </c>
      <c r="U5" s="32">
        <v>1</v>
      </c>
      <c r="V5" s="32"/>
      <c r="W5" s="32"/>
      <c r="X5">
        <f t="shared" ref="X5:X63" si="0">SUM(U5:W5)</f>
        <v>1</v>
      </c>
    </row>
    <row r="6" spans="1:24" x14ac:dyDescent="0.25">
      <c r="A6">
        <v>3</v>
      </c>
      <c r="B6">
        <v>689</v>
      </c>
      <c r="C6" s="2">
        <v>224</v>
      </c>
      <c r="D6" s="27" t="s">
        <v>15</v>
      </c>
      <c r="E6" s="3">
        <v>-1778772.5319999999</v>
      </c>
      <c r="F6" s="3">
        <v>-3804983.2319999998</v>
      </c>
      <c r="G6" s="3" t="s">
        <v>229</v>
      </c>
      <c r="H6" s="7">
        <v>44519</v>
      </c>
      <c r="I6" s="3" t="s">
        <v>116</v>
      </c>
      <c r="J6" s="3" t="s">
        <v>117</v>
      </c>
      <c r="K6" s="5">
        <v>48.913406610000003</v>
      </c>
      <c r="L6" s="5">
        <v>-115.0553829</v>
      </c>
      <c r="M6" s="5">
        <v>808.99300000000005</v>
      </c>
      <c r="N6" s="4" t="s">
        <v>285</v>
      </c>
      <c r="O6" s="3" t="s">
        <v>16</v>
      </c>
      <c r="P6" s="3" t="s">
        <v>9</v>
      </c>
      <c r="Q6" s="6" t="s">
        <v>14</v>
      </c>
      <c r="R6" s="6"/>
      <c r="S6" s="10"/>
      <c r="T6" s="35" t="s">
        <v>15</v>
      </c>
      <c r="U6" s="32">
        <v>1</v>
      </c>
      <c r="V6" s="32"/>
      <c r="W6" s="32"/>
      <c r="X6">
        <f t="shared" si="0"/>
        <v>1</v>
      </c>
    </row>
    <row r="7" spans="1:24" x14ac:dyDescent="0.25">
      <c r="A7">
        <v>4</v>
      </c>
      <c r="B7">
        <v>591</v>
      </c>
      <c r="C7" s="2">
        <v>139</v>
      </c>
      <c r="D7" s="27" t="s">
        <v>17</v>
      </c>
      <c r="E7" s="3">
        <v>-1117705.1910000001</v>
      </c>
      <c r="F7" s="3">
        <v>-4117544.702</v>
      </c>
      <c r="G7" s="3" t="s">
        <v>230</v>
      </c>
      <c r="H7" s="7">
        <v>44519</v>
      </c>
      <c r="I7" s="3" t="s">
        <v>118</v>
      </c>
      <c r="J7" s="3" t="s">
        <v>119</v>
      </c>
      <c r="K7" s="5">
        <v>48.115667430000002</v>
      </c>
      <c r="L7" s="5">
        <v>-105.1869507</v>
      </c>
      <c r="M7" s="5">
        <v>595.39459999999997</v>
      </c>
      <c r="N7" s="4" t="s">
        <v>285</v>
      </c>
      <c r="O7" s="3" t="s">
        <v>18</v>
      </c>
      <c r="P7" s="3" t="s">
        <v>9</v>
      </c>
      <c r="Q7" s="6" t="s">
        <v>10</v>
      </c>
      <c r="R7" s="6"/>
      <c r="S7" s="10"/>
      <c r="T7" s="35" t="s">
        <v>17</v>
      </c>
      <c r="U7" s="32">
        <v>1</v>
      </c>
      <c r="V7" s="32"/>
      <c r="W7" s="32"/>
      <c r="X7">
        <f t="shared" si="0"/>
        <v>1</v>
      </c>
    </row>
    <row r="8" spans="1:24" x14ac:dyDescent="0.25">
      <c r="A8">
        <v>5</v>
      </c>
      <c r="B8">
        <v>936</v>
      </c>
      <c r="C8" s="2">
        <v>164</v>
      </c>
      <c r="D8" s="27" t="s">
        <v>19</v>
      </c>
      <c r="E8" s="3">
        <v>-1811367.781</v>
      </c>
      <c r="F8" s="3">
        <v>-4035573.9130000002</v>
      </c>
      <c r="G8" s="3" t="s">
        <v>231</v>
      </c>
      <c r="H8" s="7">
        <v>44519</v>
      </c>
      <c r="I8" s="3" t="s">
        <v>120</v>
      </c>
      <c r="J8" s="3" t="s">
        <v>121</v>
      </c>
      <c r="K8" s="5">
        <v>46.195223210000002</v>
      </c>
      <c r="L8" s="5">
        <v>-114.1729325</v>
      </c>
      <c r="M8" s="5">
        <v>1105.1835000000001</v>
      </c>
      <c r="N8" s="29" t="s">
        <v>284</v>
      </c>
      <c r="O8" s="3" t="s">
        <v>8</v>
      </c>
      <c r="P8" s="3" t="s">
        <v>20</v>
      </c>
      <c r="Q8" s="6" t="s">
        <v>21</v>
      </c>
      <c r="R8" s="6"/>
      <c r="S8" s="10"/>
      <c r="T8" s="35" t="s">
        <v>19</v>
      </c>
      <c r="U8" s="32">
        <v>1</v>
      </c>
      <c r="V8" s="32"/>
      <c r="W8" s="32"/>
      <c r="X8">
        <f t="shared" si="0"/>
        <v>1</v>
      </c>
    </row>
    <row r="9" spans="1:24" x14ac:dyDescent="0.25">
      <c r="A9">
        <v>6</v>
      </c>
      <c r="B9">
        <v>595</v>
      </c>
      <c r="C9" s="2">
        <v>209</v>
      </c>
      <c r="D9" s="27" t="s">
        <v>22</v>
      </c>
      <c r="E9" s="3">
        <v>-1686657.6980000001</v>
      </c>
      <c r="F9" s="3">
        <v>-4023642.1970000002</v>
      </c>
      <c r="G9" s="3" t="s">
        <v>232</v>
      </c>
      <c r="H9" s="7">
        <v>44519</v>
      </c>
      <c r="I9" s="3" t="s">
        <v>122</v>
      </c>
      <c r="J9" s="3" t="s">
        <v>123</v>
      </c>
      <c r="K9" s="5">
        <v>46.947786800000003</v>
      </c>
      <c r="L9" s="5">
        <v>-112.7427879</v>
      </c>
      <c r="M9" s="5">
        <v>1354.557</v>
      </c>
      <c r="N9" s="4" t="s">
        <v>285</v>
      </c>
      <c r="O9" s="3" t="s">
        <v>16</v>
      </c>
      <c r="P9" s="3" t="s">
        <v>9</v>
      </c>
      <c r="Q9" s="6" t="s">
        <v>14</v>
      </c>
      <c r="R9" s="6" t="s">
        <v>23</v>
      </c>
      <c r="S9" s="10"/>
      <c r="T9" s="35" t="s">
        <v>22</v>
      </c>
      <c r="U9" s="32">
        <v>1</v>
      </c>
      <c r="V9" s="32"/>
      <c r="W9" s="32"/>
      <c r="X9">
        <f t="shared" si="0"/>
        <v>1</v>
      </c>
    </row>
    <row r="10" spans="1:24" x14ac:dyDescent="0.25">
      <c r="A10">
        <v>7</v>
      </c>
      <c r="B10">
        <v>541</v>
      </c>
      <c r="C10" s="2">
        <v>141</v>
      </c>
      <c r="D10" s="27" t="s">
        <v>24</v>
      </c>
      <c r="E10" s="3">
        <v>-1787325.5730000001</v>
      </c>
      <c r="F10" s="3">
        <v>-3996205.1510000001</v>
      </c>
      <c r="G10" s="3" t="s">
        <v>233</v>
      </c>
      <c r="H10" s="7">
        <v>44519</v>
      </c>
      <c r="I10" s="3" t="s">
        <v>124</v>
      </c>
      <c r="J10" s="3" t="s">
        <v>125</v>
      </c>
      <c r="K10" s="5">
        <v>46.762846590000002</v>
      </c>
      <c r="L10" s="5">
        <v>-114.0968534</v>
      </c>
      <c r="M10" s="5">
        <v>1109.856</v>
      </c>
      <c r="N10" s="29" t="s">
        <v>284</v>
      </c>
      <c r="O10" s="3" t="s">
        <v>8</v>
      </c>
      <c r="P10" s="3" t="s">
        <v>9</v>
      </c>
      <c r="Q10" s="6" t="s">
        <v>25</v>
      </c>
      <c r="R10" s="6" t="s">
        <v>26</v>
      </c>
      <c r="S10" s="10"/>
      <c r="T10" s="35" t="s">
        <v>24</v>
      </c>
      <c r="U10" s="32">
        <v>1</v>
      </c>
      <c r="V10" s="32"/>
      <c r="W10" s="32"/>
      <c r="X10">
        <f t="shared" si="0"/>
        <v>1</v>
      </c>
    </row>
    <row r="11" spans="1:24" x14ac:dyDescent="0.25">
      <c r="A11">
        <v>8</v>
      </c>
      <c r="B11">
        <v>833</v>
      </c>
      <c r="C11" s="2">
        <v>176</v>
      </c>
      <c r="D11" s="27" t="s">
        <v>27</v>
      </c>
      <c r="E11" s="3">
        <v>-1597258.3689999999</v>
      </c>
      <c r="F11" s="3">
        <v>-4229413.0779999997</v>
      </c>
      <c r="G11" s="3" t="s">
        <v>234</v>
      </c>
      <c r="H11" s="7">
        <v>44519</v>
      </c>
      <c r="I11" s="3" t="s">
        <v>126</v>
      </c>
      <c r="J11" s="3" t="s">
        <v>127</v>
      </c>
      <c r="K11" s="5">
        <v>44.973421999999999</v>
      </c>
      <c r="L11" s="5">
        <v>-110.68928699999999</v>
      </c>
      <c r="M11" s="5">
        <v>1824.912</v>
      </c>
      <c r="N11" s="29" t="s">
        <v>284</v>
      </c>
      <c r="O11" s="3" t="s">
        <v>28</v>
      </c>
      <c r="P11" s="3" t="s">
        <v>29</v>
      </c>
      <c r="Q11" s="6" t="s">
        <v>30</v>
      </c>
      <c r="R11" s="6" t="s">
        <v>31</v>
      </c>
      <c r="S11" s="10"/>
      <c r="T11" s="35" t="s">
        <v>27</v>
      </c>
      <c r="U11" s="32">
        <v>1</v>
      </c>
      <c r="V11" s="32"/>
      <c r="W11" s="32"/>
      <c r="X11">
        <f t="shared" si="0"/>
        <v>1</v>
      </c>
    </row>
    <row r="12" spans="1:24" x14ac:dyDescent="0.25">
      <c r="A12">
        <v>9</v>
      </c>
      <c r="B12">
        <v>542</v>
      </c>
      <c r="C12" s="2">
        <v>142</v>
      </c>
      <c r="D12" s="27" t="s">
        <v>32</v>
      </c>
      <c r="E12" s="3">
        <v>-1782602.0430000001</v>
      </c>
      <c r="F12" s="3">
        <v>-3983406.7349999999</v>
      </c>
      <c r="G12" s="3" t="s">
        <v>235</v>
      </c>
      <c r="H12" s="7">
        <v>44519</v>
      </c>
      <c r="I12" s="3" t="s">
        <v>128</v>
      </c>
      <c r="J12" s="3" t="s">
        <v>129</v>
      </c>
      <c r="K12" s="5">
        <v>46.929399369999999</v>
      </c>
      <c r="L12" s="5">
        <v>-114.1088458</v>
      </c>
      <c r="M12" s="5">
        <v>960.61199999999997</v>
      </c>
      <c r="N12" s="29" t="s">
        <v>284</v>
      </c>
      <c r="O12" s="3" t="s">
        <v>8</v>
      </c>
      <c r="P12" s="3" t="s">
        <v>9</v>
      </c>
      <c r="Q12" s="6" t="s">
        <v>25</v>
      </c>
      <c r="R12" s="6"/>
      <c r="S12" s="10"/>
      <c r="T12" s="35" t="s">
        <v>32</v>
      </c>
      <c r="U12" s="32">
        <v>1</v>
      </c>
      <c r="V12" s="32"/>
      <c r="W12" s="32"/>
      <c r="X12">
        <f t="shared" si="0"/>
        <v>1</v>
      </c>
    </row>
    <row r="13" spans="1:24" x14ac:dyDescent="0.25">
      <c r="A13">
        <v>10</v>
      </c>
      <c r="B13">
        <v>871</v>
      </c>
      <c r="C13" s="2">
        <v>148</v>
      </c>
      <c r="D13" s="27" t="s">
        <v>33</v>
      </c>
      <c r="E13" s="3">
        <v>-1457756.7760000001</v>
      </c>
      <c r="F13" s="3">
        <v>-4254298.0650000004</v>
      </c>
      <c r="G13" s="3" t="s">
        <v>236</v>
      </c>
      <c r="H13" s="7">
        <v>44519</v>
      </c>
      <c r="I13" s="3" t="s">
        <v>130</v>
      </c>
      <c r="J13" s="3" t="s">
        <v>131</v>
      </c>
      <c r="K13" s="5">
        <v>45.269747809999998</v>
      </c>
      <c r="L13" s="5">
        <v>-108.9142834</v>
      </c>
      <c r="M13" s="5">
        <v>1106.6669999999999</v>
      </c>
      <c r="N13" s="29" t="s">
        <v>284</v>
      </c>
      <c r="O13" s="3" t="s">
        <v>8</v>
      </c>
      <c r="P13" s="3" t="s">
        <v>9</v>
      </c>
      <c r="Q13" s="6" t="s">
        <v>14</v>
      </c>
      <c r="R13" s="6"/>
      <c r="S13" s="10"/>
      <c r="T13" s="35" t="s">
        <v>33</v>
      </c>
      <c r="U13" s="32">
        <v>1</v>
      </c>
      <c r="V13" s="32"/>
      <c r="W13" s="32"/>
      <c r="X13">
        <f t="shared" si="0"/>
        <v>1</v>
      </c>
    </row>
    <row r="14" spans="1:24" x14ac:dyDescent="0.25">
      <c r="A14">
        <v>11</v>
      </c>
      <c r="B14">
        <v>821</v>
      </c>
      <c r="C14" s="2">
        <v>146</v>
      </c>
      <c r="D14" s="27" t="s">
        <v>34</v>
      </c>
      <c r="E14" s="3">
        <v>-1067826.0759999999</v>
      </c>
      <c r="F14" s="3">
        <v>-4128050.5750000002</v>
      </c>
      <c r="G14" s="3" t="s">
        <v>237</v>
      </c>
      <c r="H14" s="7">
        <v>44519</v>
      </c>
      <c r="I14" s="3" t="s">
        <v>132</v>
      </c>
      <c r="J14" s="3" t="s">
        <v>133</v>
      </c>
      <c r="K14" s="5">
        <v>48.147159500000001</v>
      </c>
      <c r="L14" s="5">
        <v>-104.5031171</v>
      </c>
      <c r="M14" s="5">
        <v>571.01400000000001</v>
      </c>
      <c r="N14" s="29" t="s">
        <v>284</v>
      </c>
      <c r="O14" s="3" t="s">
        <v>8</v>
      </c>
      <c r="P14" s="3" t="s">
        <v>9</v>
      </c>
      <c r="Q14" s="6" t="s">
        <v>35</v>
      </c>
      <c r="R14" s="6"/>
      <c r="S14" s="10"/>
      <c r="T14" s="35" t="s">
        <v>34</v>
      </c>
      <c r="U14" s="32">
        <v>1</v>
      </c>
      <c r="V14" s="32"/>
      <c r="W14" s="32"/>
      <c r="X14">
        <f t="shared" si="0"/>
        <v>1</v>
      </c>
    </row>
    <row r="15" spans="1:24" x14ac:dyDescent="0.25">
      <c r="A15">
        <v>12</v>
      </c>
      <c r="B15">
        <v>805</v>
      </c>
      <c r="C15" s="2">
        <v>149</v>
      </c>
      <c r="D15" s="27" t="s">
        <v>36</v>
      </c>
      <c r="E15" s="3">
        <v>-1603580.074</v>
      </c>
      <c r="F15" s="3">
        <v>-3906776.1949999998</v>
      </c>
      <c r="G15" s="3" t="s">
        <v>238</v>
      </c>
      <c r="H15" s="7">
        <v>44519</v>
      </c>
      <c r="I15" s="3" t="s">
        <v>134</v>
      </c>
      <c r="J15" s="3" t="s">
        <v>135</v>
      </c>
      <c r="K15" s="5">
        <v>48.64287521</v>
      </c>
      <c r="L15" s="5">
        <v>-112.31624789999999</v>
      </c>
      <c r="M15" s="5">
        <v>1134.07</v>
      </c>
      <c r="N15" s="29" t="s">
        <v>284</v>
      </c>
      <c r="O15" s="3" t="s">
        <v>8</v>
      </c>
      <c r="P15" s="3" t="s">
        <v>9</v>
      </c>
      <c r="Q15" s="6" t="s">
        <v>35</v>
      </c>
      <c r="R15" s="6"/>
      <c r="S15" s="10"/>
      <c r="T15" s="35" t="s">
        <v>36</v>
      </c>
      <c r="U15" s="32">
        <v>1</v>
      </c>
      <c r="V15" s="32"/>
      <c r="W15" s="32"/>
      <c r="X15">
        <f t="shared" si="0"/>
        <v>1</v>
      </c>
    </row>
    <row r="16" spans="1:24" x14ac:dyDescent="0.25">
      <c r="A16">
        <v>13</v>
      </c>
      <c r="B16">
        <v>824</v>
      </c>
      <c r="C16" s="2">
        <v>160</v>
      </c>
      <c r="D16" s="27" t="s">
        <v>37</v>
      </c>
      <c r="E16" s="3">
        <v>-1644768.023</v>
      </c>
      <c r="F16" s="3">
        <v>-4072253.1439999999</v>
      </c>
      <c r="G16" s="3" t="s">
        <v>239</v>
      </c>
      <c r="H16" s="7">
        <v>44519</v>
      </c>
      <c r="I16" s="3" t="s">
        <v>136</v>
      </c>
      <c r="J16" s="3" t="s">
        <v>137</v>
      </c>
      <c r="K16" s="5">
        <v>46.588497590000003</v>
      </c>
      <c r="L16" s="5">
        <v>-111.9936007</v>
      </c>
      <c r="M16" s="5">
        <v>1217.739</v>
      </c>
      <c r="N16" s="29" t="s">
        <v>284</v>
      </c>
      <c r="O16" s="3" t="s">
        <v>8</v>
      </c>
      <c r="P16" s="3" t="s">
        <v>9</v>
      </c>
      <c r="Q16" s="6" t="s">
        <v>14</v>
      </c>
      <c r="R16" s="6"/>
      <c r="S16" s="10"/>
      <c r="T16" s="35" t="s">
        <v>37</v>
      </c>
      <c r="U16" s="32">
        <v>1</v>
      </c>
      <c r="V16" s="32"/>
      <c r="W16" s="32"/>
      <c r="X16">
        <f t="shared" si="0"/>
        <v>1</v>
      </c>
    </row>
    <row r="17" spans="1:24" x14ac:dyDescent="0.25">
      <c r="A17">
        <v>14</v>
      </c>
      <c r="B17">
        <v>937</v>
      </c>
      <c r="C17" s="2">
        <v>173</v>
      </c>
      <c r="D17" s="27" t="s">
        <v>38</v>
      </c>
      <c r="E17" s="3">
        <v>-1422328.193</v>
      </c>
      <c r="F17" s="3">
        <v>-4226312.7960000001</v>
      </c>
      <c r="G17" s="3" t="s">
        <v>240</v>
      </c>
      <c r="H17" s="7">
        <v>44519</v>
      </c>
      <c r="I17" s="3" t="s">
        <v>138</v>
      </c>
      <c r="J17" s="3" t="s">
        <v>139</v>
      </c>
      <c r="K17" s="5">
        <v>45.746398800000001</v>
      </c>
      <c r="L17" s="5">
        <v>-108.6002045</v>
      </c>
      <c r="M17" s="5">
        <v>970.85199999999998</v>
      </c>
      <c r="N17" s="29" t="s">
        <v>284</v>
      </c>
      <c r="O17" s="3" t="s">
        <v>8</v>
      </c>
      <c r="P17" s="3" t="s">
        <v>9</v>
      </c>
      <c r="Q17" s="6" t="s">
        <v>39</v>
      </c>
      <c r="R17" s="6"/>
      <c r="S17" s="10"/>
      <c r="T17" s="35" t="s">
        <v>38</v>
      </c>
      <c r="U17" s="32">
        <v>1</v>
      </c>
      <c r="V17" s="32"/>
      <c r="W17" s="32"/>
      <c r="X17">
        <f t="shared" si="0"/>
        <v>1</v>
      </c>
    </row>
    <row r="18" spans="1:24" x14ac:dyDescent="0.25">
      <c r="A18">
        <v>15</v>
      </c>
      <c r="B18">
        <v>838</v>
      </c>
      <c r="C18" s="2">
        <v>200</v>
      </c>
      <c r="D18" s="27" t="s">
        <v>40</v>
      </c>
      <c r="E18" s="3">
        <v>-1753834.7830000001</v>
      </c>
      <c r="F18" s="3">
        <v>-3879471.0430000001</v>
      </c>
      <c r="G18" s="3" t="s">
        <v>241</v>
      </c>
      <c r="H18" s="7">
        <v>44519</v>
      </c>
      <c r="I18" s="3" t="s">
        <v>140</v>
      </c>
      <c r="J18" s="3" t="s">
        <v>141</v>
      </c>
      <c r="K18" s="5">
        <v>48.227469679999999</v>
      </c>
      <c r="L18" s="5">
        <v>-114.3268174</v>
      </c>
      <c r="M18" s="5">
        <v>905.67100000000005</v>
      </c>
      <c r="N18" s="29" t="s">
        <v>284</v>
      </c>
      <c r="O18" s="3" t="s">
        <v>8</v>
      </c>
      <c r="P18" s="3" t="s">
        <v>9</v>
      </c>
      <c r="Q18" s="6" t="s">
        <v>41</v>
      </c>
      <c r="R18" s="6" t="s">
        <v>42</v>
      </c>
      <c r="S18" s="10"/>
      <c r="T18" s="35" t="s">
        <v>40</v>
      </c>
      <c r="U18" s="32">
        <v>1</v>
      </c>
      <c r="V18" s="32"/>
      <c r="W18" s="32"/>
      <c r="X18">
        <f t="shared" si="0"/>
        <v>1</v>
      </c>
    </row>
    <row r="19" spans="1:24" x14ac:dyDescent="0.25">
      <c r="A19">
        <v>16</v>
      </c>
      <c r="B19">
        <v>862</v>
      </c>
      <c r="C19" s="2">
        <v>150</v>
      </c>
      <c r="D19" s="27" t="s">
        <v>43</v>
      </c>
      <c r="E19" s="3">
        <v>-1226625.7479999999</v>
      </c>
      <c r="F19" s="3">
        <v>-4064459.8309999998</v>
      </c>
      <c r="G19" s="3" t="s">
        <v>242</v>
      </c>
      <c r="H19" s="7">
        <v>44519</v>
      </c>
      <c r="I19" s="3" t="s">
        <v>142</v>
      </c>
      <c r="J19" s="3" t="s">
        <v>143</v>
      </c>
      <c r="K19" s="5">
        <v>48.369774329999998</v>
      </c>
      <c r="L19" s="5">
        <v>-106.79344949999999</v>
      </c>
      <c r="M19" s="5">
        <v>672.73299999999995</v>
      </c>
      <c r="N19" s="29" t="s">
        <v>284</v>
      </c>
      <c r="O19" s="3" t="s">
        <v>8</v>
      </c>
      <c r="P19" s="3" t="s">
        <v>9</v>
      </c>
      <c r="Q19" s="6" t="s">
        <v>35</v>
      </c>
      <c r="R19" s="6"/>
      <c r="S19" s="10"/>
      <c r="T19" s="35" t="s">
        <v>43</v>
      </c>
      <c r="U19" s="32">
        <v>1</v>
      </c>
      <c r="V19" s="32"/>
      <c r="W19" s="32"/>
      <c r="X19">
        <f t="shared" si="0"/>
        <v>1</v>
      </c>
    </row>
    <row r="20" spans="1:24" x14ac:dyDescent="0.25">
      <c r="A20">
        <v>17</v>
      </c>
      <c r="B20">
        <v>829</v>
      </c>
      <c r="C20" s="2">
        <v>167</v>
      </c>
      <c r="D20" s="27" t="s">
        <v>44</v>
      </c>
      <c r="E20" s="3">
        <v>-1701543.0460000001</v>
      </c>
      <c r="F20" s="3">
        <v>-4105855.1549999998</v>
      </c>
      <c r="G20" s="3" t="s">
        <v>243</v>
      </c>
      <c r="H20" s="7">
        <v>44519</v>
      </c>
      <c r="I20" s="3" t="s">
        <v>144</v>
      </c>
      <c r="J20" s="3" t="s">
        <v>145</v>
      </c>
      <c r="K20" s="5">
        <v>45.937832729999997</v>
      </c>
      <c r="L20" s="5">
        <v>-112.5100302</v>
      </c>
      <c r="M20" s="5">
        <v>1696.5550000000001</v>
      </c>
      <c r="N20" s="29" t="s">
        <v>284</v>
      </c>
      <c r="O20" s="3" t="s">
        <v>45</v>
      </c>
      <c r="P20" s="3" t="s">
        <v>46</v>
      </c>
      <c r="Q20" s="6"/>
      <c r="R20" s="6"/>
      <c r="S20" s="10"/>
      <c r="T20" s="35" t="s">
        <v>44</v>
      </c>
      <c r="U20" s="32"/>
      <c r="V20" s="32"/>
      <c r="W20" s="32">
        <v>1</v>
      </c>
      <c r="X20">
        <f t="shared" si="0"/>
        <v>1</v>
      </c>
    </row>
    <row r="21" spans="1:24" x14ac:dyDescent="0.25">
      <c r="D21" s="27" t="s">
        <v>297</v>
      </c>
      <c r="E21" s="3"/>
      <c r="F21" s="3"/>
      <c r="G21" s="3"/>
      <c r="H21" s="7">
        <v>44519</v>
      </c>
      <c r="I21" s="3" t="s">
        <v>305</v>
      </c>
      <c r="J21" s="3" t="s">
        <v>306</v>
      </c>
      <c r="K21" s="5"/>
      <c r="L21" s="5"/>
      <c r="M21" s="5">
        <v>877.11900000000003</v>
      </c>
      <c r="N21" s="4" t="s">
        <v>285</v>
      </c>
      <c r="O21" s="3" t="s">
        <v>8</v>
      </c>
      <c r="P21" s="3" t="s">
        <v>9</v>
      </c>
      <c r="Q21" s="6"/>
      <c r="R21" s="6"/>
      <c r="S21" s="10"/>
      <c r="T21" s="35" t="s">
        <v>297</v>
      </c>
      <c r="U21" s="32">
        <v>1</v>
      </c>
      <c r="V21" s="32"/>
      <c r="W21" s="32"/>
      <c r="X21">
        <f t="shared" si="0"/>
        <v>1</v>
      </c>
    </row>
    <row r="22" spans="1:24" x14ac:dyDescent="0.25">
      <c r="A22">
        <v>18</v>
      </c>
      <c r="B22">
        <v>813</v>
      </c>
      <c r="C22" s="2">
        <v>151</v>
      </c>
      <c r="D22" s="27" t="s">
        <v>47</v>
      </c>
      <c r="E22" s="3">
        <v>-1362054.649</v>
      </c>
      <c r="F22" s="3">
        <v>-4005670.696</v>
      </c>
      <c r="G22" s="3" t="s">
        <v>244</v>
      </c>
      <c r="H22" s="7">
        <v>44519</v>
      </c>
      <c r="I22" s="3" t="s">
        <v>146</v>
      </c>
      <c r="J22" s="3" t="s">
        <v>147</v>
      </c>
      <c r="K22" s="5">
        <v>48.545670690000001</v>
      </c>
      <c r="L22" s="5">
        <v>-108.7796566</v>
      </c>
      <c r="M22" s="5">
        <v>717.50599999999997</v>
      </c>
      <c r="N22" s="29" t="s">
        <v>284</v>
      </c>
      <c r="O22" s="3" t="s">
        <v>8</v>
      </c>
      <c r="P22" s="3" t="s">
        <v>9</v>
      </c>
      <c r="Q22" s="6" t="s">
        <v>35</v>
      </c>
      <c r="R22" s="6"/>
      <c r="S22" s="10"/>
      <c r="T22" s="35" t="s">
        <v>47</v>
      </c>
      <c r="U22" s="32">
        <v>1</v>
      </c>
      <c r="V22" s="32"/>
      <c r="W22" s="32"/>
      <c r="X22">
        <f t="shared" si="0"/>
        <v>1</v>
      </c>
    </row>
    <row r="23" spans="1:24" x14ac:dyDescent="0.25">
      <c r="A23">
        <v>19</v>
      </c>
      <c r="B23">
        <v>873</v>
      </c>
      <c r="C23" s="2">
        <v>153</v>
      </c>
      <c r="D23" s="27" t="s">
        <v>48</v>
      </c>
      <c r="E23" s="3">
        <v>-1339441.7490000001</v>
      </c>
      <c r="F23" s="3">
        <v>-4289448.08</v>
      </c>
      <c r="G23" s="3" t="s">
        <v>245</v>
      </c>
      <c r="H23" s="7">
        <v>44519</v>
      </c>
      <c r="I23" s="3" t="s">
        <v>148</v>
      </c>
      <c r="J23" s="3" t="s">
        <v>149</v>
      </c>
      <c r="K23" s="5">
        <v>45.312406330000002</v>
      </c>
      <c r="L23" s="5">
        <v>-107.3417237</v>
      </c>
      <c r="M23" s="5">
        <v>1053.01</v>
      </c>
      <c r="N23" s="29" t="s">
        <v>284</v>
      </c>
      <c r="O23" s="3" t="s">
        <v>8</v>
      </c>
      <c r="P23" s="3" t="s">
        <v>9</v>
      </c>
      <c r="Q23" s="6" t="s">
        <v>35</v>
      </c>
      <c r="R23" s="6"/>
      <c r="S23" s="10"/>
      <c r="T23" s="35" t="s">
        <v>48</v>
      </c>
      <c r="U23" s="32">
        <v>1</v>
      </c>
      <c r="V23" s="32"/>
      <c r="W23" s="32"/>
      <c r="X23">
        <f t="shared" si="0"/>
        <v>1</v>
      </c>
    </row>
    <row r="24" spans="1:24" x14ac:dyDescent="0.25">
      <c r="A24">
        <v>20</v>
      </c>
      <c r="B24">
        <v>857</v>
      </c>
      <c r="C24" s="2">
        <v>152</v>
      </c>
      <c r="D24" s="27" t="s">
        <v>49</v>
      </c>
      <c r="E24" s="3">
        <v>-1499360.0759999999</v>
      </c>
      <c r="F24" s="3">
        <v>-4009155.8990000002</v>
      </c>
      <c r="G24" s="3" t="s">
        <v>246</v>
      </c>
      <c r="H24" s="7">
        <v>44519</v>
      </c>
      <c r="I24" s="3" t="s">
        <v>150</v>
      </c>
      <c r="J24" s="3" t="s">
        <v>151</v>
      </c>
      <c r="K24" s="5">
        <v>47.950669740000002</v>
      </c>
      <c r="L24" s="5">
        <v>-110.5049915</v>
      </c>
      <c r="M24" s="5">
        <v>835.24900000000002</v>
      </c>
      <c r="N24" s="29" t="s">
        <v>284</v>
      </c>
      <c r="O24" s="3" t="s">
        <v>8</v>
      </c>
      <c r="P24" s="3" t="s">
        <v>9</v>
      </c>
      <c r="Q24" s="6" t="s">
        <v>35</v>
      </c>
      <c r="R24" s="6"/>
      <c r="S24" s="10"/>
      <c r="T24" s="35" t="s">
        <v>49</v>
      </c>
      <c r="U24" s="32">
        <v>1</v>
      </c>
      <c r="V24" s="32"/>
      <c r="W24" s="32"/>
      <c r="X24">
        <f t="shared" si="0"/>
        <v>1</v>
      </c>
    </row>
    <row r="25" spans="1:24" x14ac:dyDescent="0.25">
      <c r="A25">
        <v>21</v>
      </c>
      <c r="B25">
        <v>858</v>
      </c>
      <c r="C25" s="2">
        <v>161</v>
      </c>
      <c r="D25" s="27" t="s">
        <v>50</v>
      </c>
      <c r="E25" s="3">
        <v>-1449332.612</v>
      </c>
      <c r="F25" s="3">
        <v>-4105831.0610000002</v>
      </c>
      <c r="G25" s="3" t="s">
        <v>247</v>
      </c>
      <c r="H25" s="7">
        <v>44519</v>
      </c>
      <c r="I25" s="3" t="s">
        <v>152</v>
      </c>
      <c r="J25" s="3" t="s">
        <v>153</v>
      </c>
      <c r="K25" s="5">
        <v>47.054147120000003</v>
      </c>
      <c r="L25" s="5">
        <v>-109.4427122</v>
      </c>
      <c r="M25" s="5">
        <v>1236.962</v>
      </c>
      <c r="N25" s="29" t="s">
        <v>284</v>
      </c>
      <c r="O25" s="3" t="s">
        <v>8</v>
      </c>
      <c r="P25" s="3" t="s">
        <v>51</v>
      </c>
      <c r="Q25" s="6" t="s">
        <v>52</v>
      </c>
      <c r="R25" s="6"/>
      <c r="S25" s="10"/>
      <c r="T25" s="35" t="s">
        <v>50</v>
      </c>
      <c r="U25" s="32">
        <v>1</v>
      </c>
      <c r="V25" s="32"/>
      <c r="W25" s="32"/>
      <c r="X25">
        <f t="shared" si="0"/>
        <v>1</v>
      </c>
    </row>
    <row r="26" spans="1:24" x14ac:dyDescent="0.25">
      <c r="A26">
        <v>22</v>
      </c>
      <c r="B26">
        <v>837</v>
      </c>
      <c r="C26" s="2">
        <v>165</v>
      </c>
      <c r="D26" s="27" t="s">
        <v>53</v>
      </c>
      <c r="E26" s="3">
        <v>-1425434.6980000001</v>
      </c>
      <c r="F26" s="3">
        <v>-3984014.4210000001</v>
      </c>
      <c r="G26" s="3" t="s">
        <v>248</v>
      </c>
      <c r="H26" s="7">
        <v>44519</v>
      </c>
      <c r="I26" s="3" t="s">
        <v>154</v>
      </c>
      <c r="J26" s="3" t="s">
        <v>155</v>
      </c>
      <c r="K26" s="5">
        <v>48.540951839999998</v>
      </c>
      <c r="L26" s="5">
        <v>-109.6866272</v>
      </c>
      <c r="M26" s="5">
        <v>773.92</v>
      </c>
      <c r="N26" s="29" t="s">
        <v>284</v>
      </c>
      <c r="O26" s="3" t="s">
        <v>8</v>
      </c>
      <c r="P26" s="3" t="s">
        <v>9</v>
      </c>
      <c r="Q26" s="6" t="s">
        <v>35</v>
      </c>
      <c r="R26" s="6"/>
      <c r="S26" s="10"/>
      <c r="T26" s="35" t="s">
        <v>53</v>
      </c>
      <c r="U26" s="32">
        <v>1</v>
      </c>
      <c r="V26" s="32"/>
      <c r="W26" s="32"/>
      <c r="X26">
        <f t="shared" si="0"/>
        <v>1</v>
      </c>
    </row>
    <row r="27" spans="1:24" x14ac:dyDescent="0.25">
      <c r="A27">
        <v>23</v>
      </c>
      <c r="B27">
        <v>861</v>
      </c>
      <c r="C27" s="2">
        <v>155</v>
      </c>
      <c r="D27" s="27" t="s">
        <v>54</v>
      </c>
      <c r="E27" s="3">
        <v>-1187749.55</v>
      </c>
      <c r="F27" s="3">
        <v>-4034035.03</v>
      </c>
      <c r="G27" s="3" t="s">
        <v>249</v>
      </c>
      <c r="H27" s="7">
        <v>44519</v>
      </c>
      <c r="I27" s="3" t="s">
        <v>156</v>
      </c>
      <c r="J27" s="3" t="s">
        <v>157</v>
      </c>
      <c r="K27" s="5">
        <v>48.85475426</v>
      </c>
      <c r="L27" s="5">
        <v>-106.4061232</v>
      </c>
      <c r="M27" s="5">
        <v>980.55</v>
      </c>
      <c r="N27" s="29" t="s">
        <v>284</v>
      </c>
      <c r="O27" s="3" t="s">
        <v>8</v>
      </c>
      <c r="P27" s="3" t="s">
        <v>9</v>
      </c>
      <c r="Q27" s="6" t="s">
        <v>35</v>
      </c>
      <c r="R27" s="6"/>
      <c r="S27" s="10"/>
      <c r="T27" s="35" t="s">
        <v>54</v>
      </c>
      <c r="U27" s="32">
        <v>1</v>
      </c>
      <c r="V27" s="32"/>
      <c r="W27" s="32"/>
      <c r="X27">
        <f t="shared" si="0"/>
        <v>1</v>
      </c>
    </row>
    <row r="28" spans="1:24" x14ac:dyDescent="0.25">
      <c r="A28">
        <v>24</v>
      </c>
      <c r="B28">
        <v>908</v>
      </c>
      <c r="C28" s="2">
        <v>154</v>
      </c>
      <c r="D28" s="27" t="s">
        <v>55</v>
      </c>
      <c r="E28" s="3">
        <v>-1623033.227</v>
      </c>
      <c r="F28" s="3">
        <v>-3950315.9309999999</v>
      </c>
      <c r="G28" s="3" t="s">
        <v>250</v>
      </c>
      <c r="H28" s="7">
        <v>44519</v>
      </c>
      <c r="I28" s="3" t="s">
        <v>158</v>
      </c>
      <c r="J28" s="3" t="s">
        <v>159</v>
      </c>
      <c r="K28" s="5">
        <v>48.070780939999999</v>
      </c>
      <c r="L28" s="5">
        <v>-112.3358795</v>
      </c>
      <c r="M28" s="5">
        <v>1310.4100000000001</v>
      </c>
      <c r="N28" s="29" t="s">
        <v>284</v>
      </c>
      <c r="O28" s="3" t="s">
        <v>8</v>
      </c>
      <c r="P28" s="3" t="s">
        <v>9</v>
      </c>
      <c r="Q28" s="6" t="s">
        <v>35</v>
      </c>
      <c r="R28" s="6"/>
      <c r="S28" s="10"/>
      <c r="T28" s="35" t="s">
        <v>55</v>
      </c>
      <c r="U28" s="32">
        <v>1</v>
      </c>
      <c r="V28" s="32"/>
      <c r="W28" s="32"/>
      <c r="X28">
        <f t="shared" si="0"/>
        <v>1</v>
      </c>
    </row>
    <row r="29" spans="1:24" x14ac:dyDescent="0.25">
      <c r="A29">
        <v>26</v>
      </c>
      <c r="B29">
        <v>880</v>
      </c>
      <c r="C29" s="2">
        <v>183</v>
      </c>
      <c r="D29" s="27" t="s">
        <v>56</v>
      </c>
      <c r="E29" s="3">
        <v>-1053423.7749999999</v>
      </c>
      <c r="F29" s="3">
        <v>-4168936.551</v>
      </c>
      <c r="G29" s="3" t="s">
        <v>251</v>
      </c>
      <c r="H29" s="7">
        <v>44519</v>
      </c>
      <c r="I29" s="3" t="s">
        <v>160</v>
      </c>
      <c r="J29" s="3" t="s">
        <v>161</v>
      </c>
      <c r="K29" s="5">
        <v>47.710604490000001</v>
      </c>
      <c r="L29" s="5">
        <v>-104.1808904</v>
      </c>
      <c r="M29" s="5">
        <v>584.65899999999999</v>
      </c>
      <c r="N29" s="29" t="s">
        <v>284</v>
      </c>
      <c r="O29" s="3" t="s">
        <v>8</v>
      </c>
      <c r="P29" s="3" t="s">
        <v>9</v>
      </c>
      <c r="Q29" s="6" t="s">
        <v>41</v>
      </c>
      <c r="R29" s="6"/>
      <c r="S29" s="10"/>
      <c r="T29" s="35" t="s">
        <v>56</v>
      </c>
      <c r="U29" s="32">
        <v>1</v>
      </c>
      <c r="V29" s="32"/>
      <c r="W29" s="32"/>
      <c r="X29">
        <f t="shared" si="0"/>
        <v>1</v>
      </c>
    </row>
    <row r="30" spans="1:24" x14ac:dyDescent="0.25">
      <c r="A30">
        <v>27</v>
      </c>
      <c r="B30">
        <v>855</v>
      </c>
      <c r="C30" s="2">
        <v>174</v>
      </c>
      <c r="D30" s="27" t="s">
        <v>57</v>
      </c>
      <c r="E30" s="3">
        <v>-1603880.1189999999</v>
      </c>
      <c r="F30" s="3">
        <v>-4168461.523</v>
      </c>
      <c r="G30" s="3" t="s">
        <v>252</v>
      </c>
      <c r="H30" s="7">
        <v>44519</v>
      </c>
      <c r="I30" s="3" t="s">
        <v>162</v>
      </c>
      <c r="J30" s="3" t="s">
        <v>163</v>
      </c>
      <c r="K30" s="5">
        <v>45.661215800000001</v>
      </c>
      <c r="L30" s="5">
        <v>-111.0450025</v>
      </c>
      <c r="M30" s="5">
        <v>1495.4960000000001</v>
      </c>
      <c r="N30" s="29" t="s">
        <v>284</v>
      </c>
      <c r="O30" s="3" t="s">
        <v>8</v>
      </c>
      <c r="P30" s="3" t="s">
        <v>9</v>
      </c>
      <c r="Q30" s="6" t="s">
        <v>14</v>
      </c>
      <c r="R30" s="6"/>
      <c r="S30" s="10"/>
      <c r="T30" s="35" t="s">
        <v>57</v>
      </c>
      <c r="U30" s="32">
        <v>1</v>
      </c>
      <c r="V30" s="32"/>
      <c r="W30" s="32"/>
      <c r="X30">
        <f t="shared" si="0"/>
        <v>1</v>
      </c>
    </row>
    <row r="31" spans="1:24" x14ac:dyDescent="0.25">
      <c r="A31">
        <v>28</v>
      </c>
      <c r="B31">
        <v>817</v>
      </c>
      <c r="C31" s="2">
        <v>156</v>
      </c>
      <c r="D31" s="27" t="s">
        <v>58</v>
      </c>
      <c r="E31" s="3">
        <v>-1117958.68</v>
      </c>
      <c r="F31" s="3">
        <v>-4059065.34</v>
      </c>
      <c r="G31" s="3" t="s">
        <v>253</v>
      </c>
      <c r="H31" s="7">
        <v>44519</v>
      </c>
      <c r="I31" s="3" t="s">
        <v>164</v>
      </c>
      <c r="J31" s="3" t="s">
        <v>165</v>
      </c>
      <c r="K31" s="5">
        <v>48.793782030000003</v>
      </c>
      <c r="L31" s="5">
        <v>-105.3987642</v>
      </c>
      <c r="M31" s="5">
        <v>745.93600000000004</v>
      </c>
      <c r="N31" s="29" t="s">
        <v>284</v>
      </c>
      <c r="O31" s="3" t="s">
        <v>8</v>
      </c>
      <c r="P31" s="3" t="s">
        <v>9</v>
      </c>
      <c r="Q31" s="6" t="s">
        <v>35</v>
      </c>
      <c r="R31" s="6"/>
      <c r="S31" s="10"/>
      <c r="T31" s="35" t="s">
        <v>58</v>
      </c>
      <c r="U31" s="32">
        <v>1</v>
      </c>
      <c r="V31" s="32"/>
      <c r="W31" s="32"/>
      <c r="X31">
        <f t="shared" si="0"/>
        <v>1</v>
      </c>
    </row>
    <row r="32" spans="1:24" x14ac:dyDescent="0.25">
      <c r="A32">
        <v>29</v>
      </c>
      <c r="B32">
        <v>543</v>
      </c>
      <c r="C32" s="2">
        <v>143</v>
      </c>
      <c r="D32" s="27" t="s">
        <v>59</v>
      </c>
      <c r="E32" s="3">
        <v>-1737621.44</v>
      </c>
      <c r="F32" s="3">
        <v>-4001526.8130000001</v>
      </c>
      <c r="G32" s="3" t="s">
        <v>254</v>
      </c>
      <c r="H32" s="7">
        <v>44519</v>
      </c>
      <c r="I32" s="3" t="s">
        <v>166</v>
      </c>
      <c r="J32" s="3" t="s">
        <v>167</v>
      </c>
      <c r="K32" s="5">
        <v>46.950022930000003</v>
      </c>
      <c r="L32" s="5">
        <v>-113.4723951</v>
      </c>
      <c r="M32" s="5">
        <v>1122.8240000000001</v>
      </c>
      <c r="N32" s="29" t="s">
        <v>284</v>
      </c>
      <c r="O32" s="3" t="s">
        <v>8</v>
      </c>
      <c r="P32" s="3" t="s">
        <v>60</v>
      </c>
      <c r="Q32" s="6" t="s">
        <v>61</v>
      </c>
      <c r="R32" s="6" t="s">
        <v>62</v>
      </c>
      <c r="S32" s="10"/>
      <c r="T32" s="35" t="s">
        <v>59</v>
      </c>
      <c r="U32" s="32">
        <v>1</v>
      </c>
      <c r="V32" s="32"/>
      <c r="W32" s="32"/>
      <c r="X32">
        <f t="shared" si="0"/>
        <v>1</v>
      </c>
    </row>
    <row r="33" spans="1:24" x14ac:dyDescent="0.25">
      <c r="A33">
        <v>30</v>
      </c>
      <c r="B33">
        <v>819</v>
      </c>
      <c r="C33" s="2">
        <v>157</v>
      </c>
      <c r="D33" s="27" t="s">
        <v>63</v>
      </c>
      <c r="E33" s="3">
        <v>-1152513.94</v>
      </c>
      <c r="F33" s="3">
        <v>-4109345.2239999999</v>
      </c>
      <c r="G33" s="3" t="s">
        <v>256</v>
      </c>
      <c r="H33" s="7">
        <v>44519</v>
      </c>
      <c r="I33" s="3" t="s">
        <v>168</v>
      </c>
      <c r="J33" s="3" t="s">
        <v>169</v>
      </c>
      <c r="K33" s="5">
        <v>48.099471399999999</v>
      </c>
      <c r="L33" s="5">
        <v>-105.66677369999999</v>
      </c>
      <c r="M33" s="5">
        <v>617.35599999999999</v>
      </c>
      <c r="N33" s="29" t="s">
        <v>284</v>
      </c>
      <c r="O33" s="3" t="s">
        <v>8</v>
      </c>
      <c r="P33" s="3" t="s">
        <v>9</v>
      </c>
      <c r="Q33" s="6" t="s">
        <v>35</v>
      </c>
      <c r="R33" s="6"/>
      <c r="S33" s="10"/>
      <c r="T33" s="35" t="s">
        <v>63</v>
      </c>
      <c r="U33" s="32">
        <v>1</v>
      </c>
      <c r="V33" s="32"/>
      <c r="W33" s="32"/>
      <c r="X33">
        <f t="shared" si="0"/>
        <v>1</v>
      </c>
    </row>
    <row r="34" spans="1:24" x14ac:dyDescent="0.25">
      <c r="A34">
        <v>31</v>
      </c>
      <c r="B34">
        <v>816</v>
      </c>
      <c r="C34" s="2">
        <v>158</v>
      </c>
      <c r="D34" s="27" t="s">
        <v>64</v>
      </c>
      <c r="E34" s="3">
        <v>-1344112.615</v>
      </c>
      <c r="F34" s="3">
        <v>-4062970.7379999999</v>
      </c>
      <c r="G34" s="3" t="s">
        <v>255</v>
      </c>
      <c r="H34" s="7">
        <v>44519</v>
      </c>
      <c r="I34" s="3" t="s">
        <v>170</v>
      </c>
      <c r="J34" s="3" t="s">
        <v>171</v>
      </c>
      <c r="K34" s="5">
        <v>47.961425290000001</v>
      </c>
      <c r="L34" s="5">
        <v>-108.3052563</v>
      </c>
      <c r="M34" s="5">
        <v>933.197</v>
      </c>
      <c r="N34" s="29" t="s">
        <v>284</v>
      </c>
      <c r="O34" s="3" t="s">
        <v>8</v>
      </c>
      <c r="P34" s="3" t="s">
        <v>9</v>
      </c>
      <c r="Q34" s="6" t="s">
        <v>35</v>
      </c>
      <c r="R34" s="6"/>
      <c r="S34" s="10"/>
      <c r="T34" s="35" t="s">
        <v>64</v>
      </c>
      <c r="U34" s="32">
        <v>1</v>
      </c>
      <c r="V34" s="32"/>
      <c r="W34" s="32"/>
      <c r="X34">
        <f t="shared" si="0"/>
        <v>1</v>
      </c>
    </row>
    <row r="35" spans="1:24" hidden="1" x14ac:dyDescent="0.25">
      <c r="A35">
        <v>32</v>
      </c>
      <c r="B35">
        <v>822</v>
      </c>
      <c r="C35" s="2">
        <v>169</v>
      </c>
      <c r="D35" s="27" t="s">
        <v>65</v>
      </c>
      <c r="E35" s="3">
        <v>-1017237.899</v>
      </c>
      <c r="F35" s="3">
        <v>-4100304.6690000002</v>
      </c>
      <c r="G35" s="3"/>
      <c r="H35" s="7">
        <v>44519</v>
      </c>
      <c r="I35" s="3" t="s">
        <v>172</v>
      </c>
      <c r="J35" s="3" t="s">
        <v>173</v>
      </c>
      <c r="K35" s="5">
        <v>48.620686910000003</v>
      </c>
      <c r="L35" s="5">
        <v>-103.9331117</v>
      </c>
      <c r="M35" s="5">
        <v>642.77</v>
      </c>
      <c r="N35" s="29"/>
      <c r="O35" s="3" t="s">
        <v>8</v>
      </c>
      <c r="P35" s="3" t="s">
        <v>9</v>
      </c>
      <c r="Q35" s="6" t="s">
        <v>66</v>
      </c>
      <c r="R35" s="6" t="s">
        <v>67</v>
      </c>
      <c r="S35" s="10"/>
      <c r="T35" s="35" t="s">
        <v>65</v>
      </c>
      <c r="U35" s="32"/>
      <c r="V35" s="32"/>
      <c r="W35" s="32"/>
      <c r="X35">
        <f t="shared" si="0"/>
        <v>0</v>
      </c>
    </row>
    <row r="36" spans="1:24" x14ac:dyDescent="0.25">
      <c r="D36" s="27" t="s">
        <v>287</v>
      </c>
      <c r="E36" s="3"/>
      <c r="F36" s="3"/>
      <c r="G36" s="3" t="s">
        <v>288</v>
      </c>
      <c r="H36" s="7">
        <v>44543</v>
      </c>
      <c r="I36" s="3" t="s">
        <v>291</v>
      </c>
      <c r="J36" s="3" t="s">
        <v>290</v>
      </c>
      <c r="K36" s="5"/>
      <c r="L36" s="5"/>
      <c r="M36" s="5" t="s">
        <v>292</v>
      </c>
      <c r="N36" s="29" t="s">
        <v>284</v>
      </c>
      <c r="O36" s="3" t="s">
        <v>289</v>
      </c>
      <c r="P36" s="3" t="s">
        <v>9</v>
      </c>
      <c r="Q36" s="6"/>
      <c r="R36" s="6"/>
      <c r="S36" s="10"/>
      <c r="T36" s="35" t="s">
        <v>287</v>
      </c>
      <c r="U36" s="32">
        <v>1</v>
      </c>
      <c r="V36" s="32"/>
      <c r="W36" s="32"/>
      <c r="X36">
        <f t="shared" si="0"/>
        <v>1</v>
      </c>
    </row>
    <row r="37" spans="1:24" x14ac:dyDescent="0.25">
      <c r="A37">
        <v>33</v>
      </c>
      <c r="B37">
        <v>324</v>
      </c>
      <c r="C37" s="2">
        <v>196</v>
      </c>
      <c r="D37" s="27" t="s">
        <v>68</v>
      </c>
      <c r="E37" s="3">
        <v>-1880050</v>
      </c>
      <c r="F37" s="3">
        <v>-3881733.6510000001</v>
      </c>
      <c r="G37" s="3" t="s">
        <v>257</v>
      </c>
      <c r="H37" s="7">
        <v>44519</v>
      </c>
      <c r="I37" s="3" t="s">
        <v>174</v>
      </c>
      <c r="J37" s="3" t="s">
        <v>175</v>
      </c>
      <c r="K37" s="5">
        <v>47.56219694</v>
      </c>
      <c r="L37" s="5">
        <v>-115.842418</v>
      </c>
      <c r="M37" s="5">
        <v>1908.098</v>
      </c>
      <c r="N37" s="4" t="s">
        <v>285</v>
      </c>
      <c r="O37" s="3" t="s">
        <v>69</v>
      </c>
      <c r="P37" s="3" t="s">
        <v>9</v>
      </c>
      <c r="Q37" s="6" t="s">
        <v>70</v>
      </c>
      <c r="R37" s="6" t="s">
        <v>71</v>
      </c>
      <c r="S37" s="10"/>
      <c r="T37" s="35" t="s">
        <v>68</v>
      </c>
      <c r="U37" s="32">
        <v>1</v>
      </c>
      <c r="V37" s="32"/>
      <c r="W37" s="32"/>
      <c r="X37">
        <f t="shared" si="0"/>
        <v>1</v>
      </c>
    </row>
    <row r="38" spans="1:24" x14ac:dyDescent="0.25">
      <c r="A38">
        <v>34</v>
      </c>
      <c r="B38">
        <v>325</v>
      </c>
      <c r="C38" s="2">
        <v>60</v>
      </c>
      <c r="D38" s="27" t="s">
        <v>72</v>
      </c>
      <c r="E38" s="3">
        <v>-1866908.094</v>
      </c>
      <c r="F38" s="3">
        <v>-3779477.9309999999</v>
      </c>
      <c r="G38" s="3" t="s">
        <v>258</v>
      </c>
      <c r="H38" s="7">
        <v>44519</v>
      </c>
      <c r="I38" s="3" t="s">
        <v>176</v>
      </c>
      <c r="J38" s="3" t="s">
        <v>177</v>
      </c>
      <c r="K38" s="5">
        <v>48.731008920000001</v>
      </c>
      <c r="L38" s="5">
        <v>-116.2874952</v>
      </c>
      <c r="M38" s="5">
        <v>695.89400000000001</v>
      </c>
      <c r="N38" s="29" t="s">
        <v>284</v>
      </c>
      <c r="O38" s="3" t="s">
        <v>73</v>
      </c>
      <c r="P38" s="3" t="s">
        <v>29</v>
      </c>
      <c r="Q38" s="6" t="s">
        <v>74</v>
      </c>
      <c r="R38" s="6" t="s">
        <v>75</v>
      </c>
      <c r="S38" s="10"/>
      <c r="T38" s="35" t="s">
        <v>72</v>
      </c>
      <c r="U38" s="32">
        <v>1</v>
      </c>
      <c r="V38" s="32"/>
      <c r="W38" s="32"/>
      <c r="X38">
        <f t="shared" si="0"/>
        <v>1</v>
      </c>
    </row>
    <row r="39" spans="1:24" x14ac:dyDescent="0.25">
      <c r="A39">
        <v>35</v>
      </c>
      <c r="B39">
        <v>869</v>
      </c>
      <c r="C39" s="2">
        <v>138</v>
      </c>
      <c r="D39" s="27" t="s">
        <v>76</v>
      </c>
      <c r="E39" s="3">
        <v>-1726166.98</v>
      </c>
      <c r="F39" s="3">
        <v>-4143348.727</v>
      </c>
      <c r="G39" s="3" t="s">
        <v>259</v>
      </c>
      <c r="H39" s="7">
        <v>44519</v>
      </c>
      <c r="I39" s="3" t="s">
        <v>178</v>
      </c>
      <c r="J39" s="3" t="s">
        <v>179</v>
      </c>
      <c r="K39" s="5">
        <v>45.382868299999998</v>
      </c>
      <c r="L39" s="5">
        <v>-112.6171746</v>
      </c>
      <c r="M39" s="5">
        <v>1618.7909999999999</v>
      </c>
      <c r="N39" s="29" t="s">
        <v>284</v>
      </c>
      <c r="O39" s="3" t="s">
        <v>77</v>
      </c>
      <c r="P39" s="3" t="s">
        <v>78</v>
      </c>
      <c r="Q39" s="6"/>
      <c r="R39" s="6"/>
      <c r="S39" s="10"/>
      <c r="T39" s="35" t="s">
        <v>76</v>
      </c>
      <c r="U39" s="32"/>
      <c r="V39" s="32">
        <v>1</v>
      </c>
      <c r="W39" s="32"/>
      <c r="X39">
        <f t="shared" si="0"/>
        <v>1</v>
      </c>
    </row>
    <row r="40" spans="1:24" x14ac:dyDescent="0.25">
      <c r="A40">
        <v>36</v>
      </c>
      <c r="B40">
        <v>535</v>
      </c>
      <c r="C40" s="2">
        <v>133</v>
      </c>
      <c r="D40" s="27" t="s">
        <v>79</v>
      </c>
      <c r="E40" s="3">
        <v>-1725274.537</v>
      </c>
      <c r="F40" s="3">
        <v>-3999945.9909999999</v>
      </c>
      <c r="G40" s="3" t="s">
        <v>260</v>
      </c>
      <c r="H40" s="7">
        <v>44519</v>
      </c>
      <c r="I40" s="3" t="s">
        <v>180</v>
      </c>
      <c r="J40" s="3" t="s">
        <v>181</v>
      </c>
      <c r="K40" s="5">
        <v>47.029589889999997</v>
      </c>
      <c r="L40" s="5">
        <v>-113.3317181</v>
      </c>
      <c r="M40" s="5">
        <v>1290.836</v>
      </c>
      <c r="N40" s="29" t="s">
        <v>284</v>
      </c>
      <c r="O40" s="3" t="s">
        <v>69</v>
      </c>
      <c r="P40" s="3" t="s">
        <v>78</v>
      </c>
      <c r="Q40" s="6"/>
      <c r="R40" s="6"/>
      <c r="S40" s="10"/>
      <c r="T40" s="35" t="s">
        <v>79</v>
      </c>
      <c r="U40" s="32"/>
      <c r="V40" s="32">
        <v>1</v>
      </c>
      <c r="W40" s="32"/>
      <c r="X40">
        <f t="shared" si="0"/>
        <v>1</v>
      </c>
    </row>
    <row r="41" spans="1:24" x14ac:dyDescent="0.25">
      <c r="A41">
        <v>37</v>
      </c>
      <c r="B41">
        <v>645</v>
      </c>
      <c r="C41" s="2">
        <v>128</v>
      </c>
      <c r="D41" s="27" t="s">
        <v>80</v>
      </c>
      <c r="E41" s="3">
        <v>-1672351.9809999999</v>
      </c>
      <c r="F41" s="3">
        <v>-3898181.7760000001</v>
      </c>
      <c r="G41" s="3" t="s">
        <v>261</v>
      </c>
      <c r="H41" s="7">
        <v>44519</v>
      </c>
      <c r="I41" s="3" t="s">
        <v>182</v>
      </c>
      <c r="J41" s="3" t="s">
        <v>183</v>
      </c>
      <c r="K41" s="5">
        <v>48.421330320000003</v>
      </c>
      <c r="L41" s="5">
        <v>-113.2197295</v>
      </c>
      <c r="M41" s="5">
        <v>1476.057</v>
      </c>
      <c r="N41" s="29" t="s">
        <v>284</v>
      </c>
      <c r="O41" s="3" t="s">
        <v>81</v>
      </c>
      <c r="P41" s="3" t="s">
        <v>9</v>
      </c>
      <c r="Q41" s="6" t="s">
        <v>82</v>
      </c>
      <c r="R41" s="6" t="s">
        <v>83</v>
      </c>
      <c r="S41" s="10"/>
      <c r="T41" s="35" t="s">
        <v>80</v>
      </c>
      <c r="U41" s="32">
        <v>1</v>
      </c>
      <c r="V41" s="32"/>
      <c r="W41" s="32"/>
      <c r="X41">
        <f t="shared" si="0"/>
        <v>1</v>
      </c>
    </row>
    <row r="42" spans="1:24" x14ac:dyDescent="0.25">
      <c r="A42">
        <v>38</v>
      </c>
      <c r="B42">
        <v>534</v>
      </c>
      <c r="C42" s="2">
        <v>129</v>
      </c>
      <c r="D42" s="27" t="s">
        <v>84</v>
      </c>
      <c r="E42" s="3">
        <v>-1615690.176</v>
      </c>
      <c r="F42" s="3">
        <v>-4164593.3739999998</v>
      </c>
      <c r="G42" s="3" t="s">
        <v>262</v>
      </c>
      <c r="H42" s="7">
        <v>44519</v>
      </c>
      <c r="I42" s="3" t="s">
        <v>184</v>
      </c>
      <c r="J42" s="3" t="s">
        <v>185</v>
      </c>
      <c r="K42" s="5">
        <v>45.653038539999997</v>
      </c>
      <c r="L42" s="5">
        <v>-111.2041957</v>
      </c>
      <c r="M42" s="5">
        <v>1492.5885000000001</v>
      </c>
      <c r="N42" s="4" t="s">
        <v>285</v>
      </c>
      <c r="O42" s="3" t="s">
        <v>73</v>
      </c>
      <c r="P42" s="3" t="s">
        <v>78</v>
      </c>
      <c r="Q42" s="6"/>
      <c r="R42" s="6"/>
      <c r="S42" s="10"/>
      <c r="T42" s="35" t="s">
        <v>84</v>
      </c>
      <c r="U42" s="32"/>
      <c r="V42" s="32">
        <v>1</v>
      </c>
      <c r="W42" s="32"/>
      <c r="X42">
        <f t="shared" si="0"/>
        <v>1</v>
      </c>
    </row>
    <row r="43" spans="1:24" x14ac:dyDescent="0.25">
      <c r="A43">
        <v>39</v>
      </c>
      <c r="B43">
        <v>537</v>
      </c>
      <c r="C43" s="2">
        <v>134</v>
      </c>
      <c r="D43" s="27" t="s">
        <v>85</v>
      </c>
      <c r="E43" s="3">
        <v>-1545098.9639999999</v>
      </c>
      <c r="F43" s="3">
        <v>-4044897.0959999999</v>
      </c>
      <c r="G43" s="3" t="s">
        <v>263</v>
      </c>
      <c r="H43" s="7">
        <v>44519</v>
      </c>
      <c r="I43" s="3" t="s">
        <v>186</v>
      </c>
      <c r="J43" s="3" t="s">
        <v>187</v>
      </c>
      <c r="K43" s="5">
        <v>47.349958489999999</v>
      </c>
      <c r="L43" s="5">
        <v>-110.9062175</v>
      </c>
      <c r="M43" s="5">
        <v>1186.644</v>
      </c>
      <c r="N43" s="29" t="s">
        <v>284</v>
      </c>
      <c r="O43" s="3" t="s">
        <v>73</v>
      </c>
      <c r="P43" s="3" t="s">
        <v>29</v>
      </c>
      <c r="Q43" s="6" t="s">
        <v>74</v>
      </c>
      <c r="R43" s="6" t="s">
        <v>86</v>
      </c>
      <c r="S43" s="10"/>
      <c r="T43" s="35" t="s">
        <v>85</v>
      </c>
      <c r="U43" s="32">
        <v>1</v>
      </c>
      <c r="V43" s="32"/>
      <c r="W43" s="32"/>
      <c r="X43">
        <f t="shared" si="0"/>
        <v>1</v>
      </c>
    </row>
    <row r="44" spans="1:24" x14ac:dyDescent="0.25">
      <c r="A44">
        <v>40</v>
      </c>
      <c r="B44">
        <v>586</v>
      </c>
      <c r="C44" s="2">
        <v>135</v>
      </c>
      <c r="D44" s="27" t="s">
        <v>87</v>
      </c>
      <c r="E44" s="3">
        <v>-1525479.307</v>
      </c>
      <c r="F44" s="3">
        <v>-3923084.64</v>
      </c>
      <c r="G44" s="3" t="s">
        <v>264</v>
      </c>
      <c r="H44" s="7">
        <v>44519</v>
      </c>
      <c r="I44" s="3" t="s">
        <v>188</v>
      </c>
      <c r="J44" s="3" t="s">
        <v>189</v>
      </c>
      <c r="K44" s="5">
        <v>48.809471369999997</v>
      </c>
      <c r="L44" s="5">
        <v>-111.2484158</v>
      </c>
      <c r="M44" s="5">
        <v>1267.43</v>
      </c>
      <c r="N44" s="29" t="s">
        <v>284</v>
      </c>
      <c r="O44" s="3" t="s">
        <v>73</v>
      </c>
      <c r="P44" s="3" t="s">
        <v>78</v>
      </c>
      <c r="Q44" s="6"/>
      <c r="R44" s="6"/>
      <c r="S44" s="10"/>
      <c r="T44" s="35" t="s">
        <v>87</v>
      </c>
      <c r="U44" s="32"/>
      <c r="V44" s="32">
        <v>1</v>
      </c>
      <c r="W44" s="32"/>
      <c r="X44">
        <f t="shared" si="0"/>
        <v>1</v>
      </c>
    </row>
    <row r="45" spans="1:24" x14ac:dyDescent="0.25">
      <c r="A45">
        <v>41</v>
      </c>
      <c r="B45">
        <v>538</v>
      </c>
      <c r="C45" s="2">
        <v>136</v>
      </c>
      <c r="D45" s="27" t="s">
        <v>88</v>
      </c>
      <c r="E45" s="3">
        <v>-1416838.24</v>
      </c>
      <c r="F45" s="3">
        <v>-4223180.1940000001</v>
      </c>
      <c r="G45" s="3" t="s">
        <v>265</v>
      </c>
      <c r="H45" s="7">
        <v>44519</v>
      </c>
      <c r="I45" s="3" t="s">
        <v>190</v>
      </c>
      <c r="J45" s="3" t="s">
        <v>191</v>
      </c>
      <c r="K45" s="5">
        <v>45.80659498</v>
      </c>
      <c r="L45" s="5">
        <v>-108.5461308</v>
      </c>
      <c r="M45" s="5">
        <v>1081.7570000000001</v>
      </c>
      <c r="N45" s="29" t="s">
        <v>284</v>
      </c>
      <c r="O45" s="3" t="s">
        <v>69</v>
      </c>
      <c r="P45" s="3" t="s">
        <v>78</v>
      </c>
      <c r="Q45" s="6" t="s">
        <v>30</v>
      </c>
      <c r="R45" s="6" t="s">
        <v>89</v>
      </c>
      <c r="S45" s="10"/>
      <c r="T45" s="35" t="s">
        <v>88</v>
      </c>
      <c r="U45" s="32"/>
      <c r="V45" s="32">
        <v>1</v>
      </c>
      <c r="W45" s="32"/>
      <c r="X45">
        <f t="shared" si="0"/>
        <v>1</v>
      </c>
    </row>
    <row r="46" spans="1:24" x14ac:dyDescent="0.25">
      <c r="A46">
        <v>42</v>
      </c>
      <c r="B46">
        <v>863</v>
      </c>
      <c r="C46" s="2">
        <v>162</v>
      </c>
      <c r="D46" s="27" t="s">
        <v>90</v>
      </c>
      <c r="E46" s="3">
        <v>-1266647.4720000001</v>
      </c>
      <c r="F46" s="3">
        <v>-4138195.81</v>
      </c>
      <c r="G46" s="3" t="s">
        <v>266</v>
      </c>
      <c r="H46" s="7">
        <v>44519</v>
      </c>
      <c r="I46" s="3" t="s">
        <v>192</v>
      </c>
      <c r="J46" s="3" t="s">
        <v>193</v>
      </c>
      <c r="K46" s="5">
        <v>47.374729700000003</v>
      </c>
      <c r="L46" s="5">
        <v>-107.0186626</v>
      </c>
      <c r="M46" s="5">
        <v>859.28399999999999</v>
      </c>
      <c r="N46" s="29" t="s">
        <v>284</v>
      </c>
      <c r="O46" s="3" t="s">
        <v>73</v>
      </c>
      <c r="P46" s="3" t="s">
        <v>9</v>
      </c>
      <c r="Q46" s="6" t="s">
        <v>82</v>
      </c>
      <c r="R46" s="6"/>
      <c r="S46" s="10"/>
      <c r="T46" s="35" t="s">
        <v>90</v>
      </c>
      <c r="U46" s="32">
        <v>1</v>
      </c>
      <c r="V46" s="32"/>
      <c r="W46" s="32"/>
      <c r="X46">
        <f t="shared" si="0"/>
        <v>1</v>
      </c>
    </row>
    <row r="47" spans="1:24" x14ac:dyDescent="0.25">
      <c r="A47">
        <v>43</v>
      </c>
      <c r="B47">
        <v>860</v>
      </c>
      <c r="C47" s="2">
        <v>163</v>
      </c>
      <c r="D47" s="27" t="s">
        <v>91</v>
      </c>
      <c r="E47" s="3">
        <v>-1283558.3859999999</v>
      </c>
      <c r="F47" s="3">
        <v>-4015771.5550000002</v>
      </c>
      <c r="G47" s="3" t="s">
        <v>267</v>
      </c>
      <c r="H47" s="7">
        <v>44519</v>
      </c>
      <c r="I47" s="3" t="s">
        <v>194</v>
      </c>
      <c r="J47" s="3" t="s">
        <v>195</v>
      </c>
      <c r="K47" s="5">
        <v>48.72607369</v>
      </c>
      <c r="L47" s="5">
        <v>-107.7254047</v>
      </c>
      <c r="M47" s="5">
        <v>815.60789999999997</v>
      </c>
      <c r="N47" s="29" t="s">
        <v>284</v>
      </c>
      <c r="O47" s="3" t="s">
        <v>28</v>
      </c>
      <c r="P47" s="3" t="s">
        <v>78</v>
      </c>
      <c r="Q47" s="6"/>
      <c r="R47" s="6"/>
      <c r="S47" s="10"/>
      <c r="T47" s="35" t="s">
        <v>91</v>
      </c>
      <c r="U47" s="32"/>
      <c r="V47" s="32">
        <v>1</v>
      </c>
      <c r="W47" s="32"/>
      <c r="X47">
        <f t="shared" si="0"/>
        <v>1</v>
      </c>
    </row>
    <row r="48" spans="1:24" x14ac:dyDescent="0.25">
      <c r="A48">
        <v>44</v>
      </c>
      <c r="B48">
        <v>864</v>
      </c>
      <c r="C48" s="2">
        <v>159</v>
      </c>
      <c r="D48" s="27" t="s">
        <v>92</v>
      </c>
      <c r="E48" s="3">
        <v>-1102409.9180000001</v>
      </c>
      <c r="F48" s="3">
        <v>-4206590.3470000001</v>
      </c>
      <c r="G48" s="3" t="s">
        <v>268</v>
      </c>
      <c r="H48" s="7">
        <v>44519</v>
      </c>
      <c r="I48" s="3" t="s">
        <v>196</v>
      </c>
      <c r="J48" s="3" t="s">
        <v>197</v>
      </c>
      <c r="K48" s="5">
        <v>47.116706919999999</v>
      </c>
      <c r="L48" s="5">
        <v>-104.6851096</v>
      </c>
      <c r="M48" s="5">
        <v>668.45399999999995</v>
      </c>
      <c r="N48" s="29" t="s">
        <v>284</v>
      </c>
      <c r="O48" s="3" t="s">
        <v>81</v>
      </c>
      <c r="P48" s="3" t="s">
        <v>9</v>
      </c>
      <c r="Q48" s="6" t="s">
        <v>82</v>
      </c>
      <c r="R48" s="6"/>
      <c r="S48" s="10"/>
      <c r="T48" s="35" t="s">
        <v>92</v>
      </c>
      <c r="U48" s="32">
        <v>1</v>
      </c>
      <c r="V48" s="32"/>
      <c r="W48" s="32"/>
      <c r="X48">
        <f t="shared" si="0"/>
        <v>1</v>
      </c>
    </row>
    <row r="49" spans="1:24" x14ac:dyDescent="0.25">
      <c r="A49">
        <v>45</v>
      </c>
      <c r="B49">
        <v>712</v>
      </c>
      <c r="C49" s="2">
        <v>226</v>
      </c>
      <c r="D49" s="27" t="s">
        <v>93</v>
      </c>
      <c r="E49" s="3">
        <v>-1801744.122</v>
      </c>
      <c r="F49" s="3">
        <v>-4195560.7</v>
      </c>
      <c r="G49" s="3" t="s">
        <v>269</v>
      </c>
      <c r="H49" s="7">
        <v>44519</v>
      </c>
      <c r="I49" s="3" t="s">
        <v>198</v>
      </c>
      <c r="J49" s="3" t="s">
        <v>199</v>
      </c>
      <c r="K49" s="5">
        <v>44.401891800000001</v>
      </c>
      <c r="L49" s="5">
        <v>-113.2406498</v>
      </c>
      <c r="M49" s="5">
        <v>2419.9940000000001</v>
      </c>
      <c r="N49" s="29" t="s">
        <v>284</v>
      </c>
      <c r="O49" s="3" t="s">
        <v>28</v>
      </c>
      <c r="P49" s="3" t="s">
        <v>78</v>
      </c>
      <c r="Q49" s="6" t="s">
        <v>30</v>
      </c>
      <c r="R49" s="6"/>
      <c r="S49" s="10"/>
      <c r="T49" s="35" t="s">
        <v>93</v>
      </c>
      <c r="U49" s="32"/>
      <c r="V49" s="32">
        <v>1</v>
      </c>
      <c r="W49" s="32"/>
      <c r="X49">
        <f t="shared" si="0"/>
        <v>1</v>
      </c>
    </row>
    <row r="50" spans="1:24" x14ac:dyDescent="0.25">
      <c r="A50">
        <v>46</v>
      </c>
      <c r="B50">
        <v>713</v>
      </c>
      <c r="C50" s="2">
        <v>227</v>
      </c>
      <c r="D50" s="27" t="s">
        <v>94</v>
      </c>
      <c r="E50" s="3">
        <v>-1648423.165</v>
      </c>
      <c r="F50" s="3">
        <v>-4227660.665</v>
      </c>
      <c r="G50" s="3" t="s">
        <v>270</v>
      </c>
      <c r="H50" s="7">
        <v>44519</v>
      </c>
      <c r="I50" s="3" t="s">
        <v>200</v>
      </c>
      <c r="J50" s="3" t="s">
        <v>201</v>
      </c>
      <c r="K50" s="5">
        <v>44.765681870000002</v>
      </c>
      <c r="L50" s="5">
        <v>-111.3014958</v>
      </c>
      <c r="M50" s="5">
        <v>2394.5410000000002</v>
      </c>
      <c r="N50" s="4" t="s">
        <v>285</v>
      </c>
      <c r="O50" s="3" t="s">
        <v>28</v>
      </c>
      <c r="P50" s="3" t="s">
        <v>78</v>
      </c>
      <c r="Q50" s="6" t="s">
        <v>30</v>
      </c>
      <c r="R50" s="6" t="s">
        <v>95</v>
      </c>
      <c r="S50" s="10"/>
      <c r="T50" s="35" t="s">
        <v>94</v>
      </c>
      <c r="U50" s="32"/>
      <c r="V50" s="32">
        <v>1</v>
      </c>
      <c r="W50" s="32"/>
      <c r="X50">
        <f t="shared" si="0"/>
        <v>1</v>
      </c>
    </row>
    <row r="51" spans="1:24" x14ac:dyDescent="0.25">
      <c r="A51">
        <v>47</v>
      </c>
      <c r="B51">
        <v>882</v>
      </c>
      <c r="C51" s="2">
        <v>201</v>
      </c>
      <c r="D51" s="27" t="s">
        <v>96</v>
      </c>
      <c r="E51" s="3">
        <v>-1617667.77</v>
      </c>
      <c r="F51" s="3">
        <v>-4207893.7750000004</v>
      </c>
      <c r="G51" s="3" t="s">
        <v>271</v>
      </c>
      <c r="H51" s="7">
        <v>44519</v>
      </c>
      <c r="I51" s="3" t="s">
        <v>202</v>
      </c>
      <c r="J51" s="3" t="s">
        <v>203</v>
      </c>
      <c r="K51" s="5">
        <v>45.13998041</v>
      </c>
      <c r="L51" s="5">
        <v>-111.02857969999999</v>
      </c>
      <c r="M51" s="5">
        <v>2198.4490000000001</v>
      </c>
      <c r="N51" s="4" t="s">
        <v>285</v>
      </c>
      <c r="O51" s="3" t="s">
        <v>28</v>
      </c>
      <c r="P51" s="3" t="s">
        <v>78</v>
      </c>
      <c r="Q51" s="6" t="s">
        <v>97</v>
      </c>
      <c r="R51" s="6" t="s">
        <v>98</v>
      </c>
      <c r="S51" s="10"/>
      <c r="T51" s="35" t="s">
        <v>96</v>
      </c>
      <c r="U51" s="32"/>
      <c r="V51" s="32">
        <v>1</v>
      </c>
      <c r="W51" s="32"/>
      <c r="X51">
        <f t="shared" si="0"/>
        <v>1</v>
      </c>
    </row>
    <row r="52" spans="1:24" x14ac:dyDescent="0.25">
      <c r="A52">
        <v>48</v>
      </c>
      <c r="B52">
        <v>834</v>
      </c>
      <c r="C52" s="2">
        <v>177</v>
      </c>
      <c r="D52" s="27" t="s">
        <v>99</v>
      </c>
      <c r="E52" s="3">
        <v>-1591668.706</v>
      </c>
      <c r="F52" s="3">
        <v>-4199219.9139999999</v>
      </c>
      <c r="G52" s="3" t="s">
        <v>272</v>
      </c>
      <c r="H52" s="7">
        <v>44519</v>
      </c>
      <c r="I52" s="3" t="s">
        <v>204</v>
      </c>
      <c r="J52" s="3" t="s">
        <v>205</v>
      </c>
      <c r="K52" s="5">
        <v>45.354244270000002</v>
      </c>
      <c r="L52" s="5">
        <v>-110.75866910000001</v>
      </c>
      <c r="M52" s="5">
        <v>1544.7206000000001</v>
      </c>
      <c r="N52" s="29" t="s">
        <v>284</v>
      </c>
      <c r="O52" s="3" t="s">
        <v>81</v>
      </c>
      <c r="P52" s="3" t="s">
        <v>78</v>
      </c>
      <c r="Q52" s="6"/>
      <c r="R52" s="6"/>
      <c r="S52" s="10"/>
      <c r="T52" s="35" t="s">
        <v>99</v>
      </c>
      <c r="U52" s="32"/>
      <c r="V52" s="32">
        <v>1</v>
      </c>
      <c r="W52" s="32"/>
      <c r="X52">
        <f t="shared" si="0"/>
        <v>1</v>
      </c>
    </row>
    <row r="53" spans="1:24" x14ac:dyDescent="0.25">
      <c r="D53" s="27" t="s">
        <v>296</v>
      </c>
      <c r="E53" s="3"/>
      <c r="F53" s="3"/>
      <c r="G53" s="3" t="s">
        <v>304</v>
      </c>
      <c r="H53" s="7">
        <v>43617</v>
      </c>
      <c r="I53" s="3" t="s">
        <v>308</v>
      </c>
      <c r="J53" s="3" t="s">
        <v>307</v>
      </c>
      <c r="K53" s="5"/>
      <c r="L53" s="5"/>
      <c r="M53" s="5">
        <v>1811.325</v>
      </c>
      <c r="N53" s="29" t="s">
        <v>284</v>
      </c>
      <c r="O53" s="3" t="s">
        <v>28</v>
      </c>
      <c r="P53" s="3" t="s">
        <v>78</v>
      </c>
      <c r="Q53" s="6"/>
      <c r="R53" s="6"/>
      <c r="S53" s="10"/>
      <c r="T53" s="35" t="s">
        <v>296</v>
      </c>
      <c r="U53" s="32"/>
      <c r="V53" s="32">
        <v>1</v>
      </c>
      <c r="W53" s="32"/>
      <c r="X53">
        <f t="shared" si="0"/>
        <v>1</v>
      </c>
    </row>
    <row r="54" spans="1:24" x14ac:dyDescent="0.25">
      <c r="A54">
        <v>49</v>
      </c>
      <c r="B54">
        <v>707</v>
      </c>
      <c r="C54" s="2">
        <v>225</v>
      </c>
      <c r="D54" s="27" t="s">
        <v>100</v>
      </c>
      <c r="E54" s="3">
        <v>-1689213.561</v>
      </c>
      <c r="F54" s="3">
        <v>-4215406.4620000003</v>
      </c>
      <c r="G54" s="3" t="s">
        <v>273</v>
      </c>
      <c r="H54" s="7">
        <v>44519</v>
      </c>
      <c r="I54" s="3" t="s">
        <v>206</v>
      </c>
      <c r="J54" s="3" t="s">
        <v>207</v>
      </c>
      <c r="K54" s="5">
        <v>44.718764780000001</v>
      </c>
      <c r="L54" s="5">
        <v>-111.8371496</v>
      </c>
      <c r="M54" s="5">
        <v>2293.4450000000002</v>
      </c>
      <c r="N54" s="4" t="s">
        <v>285</v>
      </c>
      <c r="O54" s="3" t="s">
        <v>28</v>
      </c>
      <c r="P54" s="3" t="s">
        <v>78</v>
      </c>
      <c r="Q54" s="6" t="s">
        <v>30</v>
      </c>
      <c r="R54" s="6"/>
      <c r="S54" s="10"/>
      <c r="T54" s="35" t="s">
        <v>100</v>
      </c>
      <c r="U54" s="32"/>
      <c r="V54" s="32">
        <v>1</v>
      </c>
      <c r="W54" s="32"/>
      <c r="X54">
        <f t="shared" si="0"/>
        <v>1</v>
      </c>
    </row>
    <row r="55" spans="1:24" x14ac:dyDescent="0.25">
      <c r="A55">
        <v>50</v>
      </c>
      <c r="B55">
        <v>875</v>
      </c>
      <c r="C55" s="2">
        <v>180</v>
      </c>
      <c r="D55" s="27" t="s">
        <v>101</v>
      </c>
      <c r="E55" s="3">
        <v>-1603590.8929999999</v>
      </c>
      <c r="F55" s="3">
        <v>-4233852.97</v>
      </c>
      <c r="G55" s="3" t="s">
        <v>274</v>
      </c>
      <c r="H55" s="7">
        <v>44519</v>
      </c>
      <c r="I55" s="3" t="s">
        <v>208</v>
      </c>
      <c r="J55" s="3" t="s">
        <v>209</v>
      </c>
      <c r="K55" s="5">
        <v>44.895843370000001</v>
      </c>
      <c r="L55" s="5">
        <v>-110.7444081</v>
      </c>
      <c r="M55" s="5">
        <v>2251.1412999999998</v>
      </c>
      <c r="N55" s="4" t="s">
        <v>285</v>
      </c>
      <c r="O55" s="3" t="s">
        <v>69</v>
      </c>
      <c r="P55" s="3" t="s">
        <v>78</v>
      </c>
      <c r="Q55" s="6" t="s">
        <v>102</v>
      </c>
      <c r="R55" s="6" t="s">
        <v>103</v>
      </c>
      <c r="S55" s="10"/>
      <c r="T55" s="35" t="s">
        <v>101</v>
      </c>
      <c r="U55" s="32"/>
      <c r="V55" s="32">
        <v>1</v>
      </c>
      <c r="W55" s="32"/>
      <c r="X55">
        <f t="shared" si="0"/>
        <v>1</v>
      </c>
    </row>
    <row r="56" spans="1:24" x14ac:dyDescent="0.25">
      <c r="A56">
        <v>51</v>
      </c>
      <c r="B56">
        <v>840</v>
      </c>
      <c r="C56" s="2">
        <v>182</v>
      </c>
      <c r="D56" s="27" t="s">
        <v>104</v>
      </c>
      <c r="E56" s="3">
        <v>-1505835.3419999999</v>
      </c>
      <c r="F56" s="3">
        <v>-4281704.9759999998</v>
      </c>
      <c r="G56" s="3" t="s">
        <v>275</v>
      </c>
      <c r="H56" s="7">
        <v>44519</v>
      </c>
      <c r="I56" s="3" t="s">
        <v>210</v>
      </c>
      <c r="J56" s="3" t="s">
        <v>211</v>
      </c>
      <c r="K56" s="5">
        <v>44.753094910000002</v>
      </c>
      <c r="L56" s="5">
        <v>-109.37629339999999</v>
      </c>
      <c r="M56" s="5">
        <v>2577.7885999999999</v>
      </c>
      <c r="N56" s="4" t="s">
        <v>285</v>
      </c>
      <c r="O56" s="3" t="s">
        <v>73</v>
      </c>
      <c r="P56" s="3" t="s">
        <v>78</v>
      </c>
      <c r="Q56" s="6"/>
      <c r="R56" s="6"/>
      <c r="S56" s="10"/>
      <c r="T56" s="35" t="s">
        <v>104</v>
      </c>
      <c r="U56" s="32"/>
      <c r="V56" s="32">
        <v>1</v>
      </c>
      <c r="W56" s="32"/>
      <c r="X56">
        <f t="shared" si="0"/>
        <v>1</v>
      </c>
    </row>
    <row r="57" spans="1:24" x14ac:dyDescent="0.25">
      <c r="A57">
        <v>52</v>
      </c>
      <c r="B57">
        <v>835</v>
      </c>
      <c r="C57" s="2">
        <v>178</v>
      </c>
      <c r="D57" s="27" t="s">
        <v>105</v>
      </c>
      <c r="E57" s="3">
        <v>-1670965.895</v>
      </c>
      <c r="F57" s="3">
        <v>-4180037.9870000002</v>
      </c>
      <c r="G57" s="3" t="s">
        <v>276</v>
      </c>
      <c r="H57" s="7">
        <v>44519</v>
      </c>
      <c r="I57" s="3" t="s">
        <v>212</v>
      </c>
      <c r="J57" s="3" t="s">
        <v>213</v>
      </c>
      <c r="K57" s="5">
        <v>45.217751929999999</v>
      </c>
      <c r="L57" s="5">
        <v>-111.78900950000001</v>
      </c>
      <c r="M57" s="5">
        <v>1706.9652000000001</v>
      </c>
      <c r="N57" s="4" t="s">
        <v>285</v>
      </c>
      <c r="O57" s="3" t="s">
        <v>28</v>
      </c>
      <c r="P57" s="3" t="s">
        <v>78</v>
      </c>
      <c r="Q57" s="6"/>
      <c r="R57" s="6"/>
      <c r="S57" s="10"/>
      <c r="T57" s="35" t="s">
        <v>105</v>
      </c>
      <c r="U57" s="32"/>
      <c r="V57" s="32">
        <v>1</v>
      </c>
      <c r="W57" s="32"/>
      <c r="X57">
        <f t="shared" si="0"/>
        <v>1</v>
      </c>
    </row>
    <row r="58" spans="1:24" x14ac:dyDescent="0.25">
      <c r="A58">
        <v>53</v>
      </c>
      <c r="B58">
        <v>876</v>
      </c>
      <c r="C58" s="2">
        <v>179</v>
      </c>
      <c r="D58" s="27" t="s">
        <v>106</v>
      </c>
      <c r="E58" s="3">
        <v>-1569798.8430000001</v>
      </c>
      <c r="F58" s="3">
        <v>-4242296.9970000004</v>
      </c>
      <c r="G58" s="3" t="s">
        <v>277</v>
      </c>
      <c r="H58" s="7">
        <v>44519</v>
      </c>
      <c r="I58" s="3" t="s">
        <v>214</v>
      </c>
      <c r="J58" s="3" t="s">
        <v>215</v>
      </c>
      <c r="K58" s="5">
        <v>44.943094719999998</v>
      </c>
      <c r="L58" s="5">
        <v>-110.3062432</v>
      </c>
      <c r="M58" s="5">
        <v>1924.6081999999999</v>
      </c>
      <c r="N58" s="4" t="s">
        <v>285</v>
      </c>
      <c r="O58" s="3" t="s">
        <v>73</v>
      </c>
      <c r="P58" s="3" t="s">
        <v>29</v>
      </c>
      <c r="Q58" s="6" t="s">
        <v>74</v>
      </c>
      <c r="R58" s="6" t="s">
        <v>107</v>
      </c>
      <c r="S58" s="10"/>
      <c r="T58" s="35" t="s">
        <v>106</v>
      </c>
      <c r="U58" s="32">
        <v>1</v>
      </c>
      <c r="V58" s="32"/>
      <c r="W58" s="32"/>
      <c r="X58">
        <f t="shared" si="0"/>
        <v>1</v>
      </c>
    </row>
    <row r="59" spans="1:24" x14ac:dyDescent="0.25">
      <c r="D59" s="27" t="s">
        <v>298</v>
      </c>
      <c r="E59" s="3"/>
      <c r="F59" s="3"/>
      <c r="G59" s="3" t="s">
        <v>299</v>
      </c>
      <c r="H59" s="7">
        <v>44312</v>
      </c>
      <c r="I59" s="3" t="s">
        <v>302</v>
      </c>
      <c r="J59" s="3" t="s">
        <v>303</v>
      </c>
      <c r="K59" s="5"/>
      <c r="L59" s="5"/>
      <c r="M59" s="5">
        <v>648.91499999999996</v>
      </c>
      <c r="N59" s="4" t="s">
        <v>301</v>
      </c>
      <c r="O59" s="16" t="s">
        <v>13</v>
      </c>
      <c r="P59" s="3" t="s">
        <v>78</v>
      </c>
      <c r="Q59" s="6"/>
      <c r="R59" s="6"/>
      <c r="S59" s="10"/>
      <c r="T59" s="35" t="s">
        <v>298</v>
      </c>
      <c r="U59" s="32"/>
      <c r="V59" s="32">
        <v>1</v>
      </c>
      <c r="W59" s="32"/>
      <c r="X59">
        <f t="shared" si="0"/>
        <v>1</v>
      </c>
    </row>
    <row r="60" spans="1:24" x14ac:dyDescent="0.25">
      <c r="A60">
        <v>54</v>
      </c>
      <c r="B60">
        <v>587</v>
      </c>
      <c r="C60" s="2">
        <v>137</v>
      </c>
      <c r="D60" s="27" t="s">
        <v>108</v>
      </c>
      <c r="E60" s="3">
        <v>-1501536.1939999999</v>
      </c>
      <c r="F60" s="3">
        <v>-4223567.8550000004</v>
      </c>
      <c r="G60" s="3" t="s">
        <v>278</v>
      </c>
      <c r="H60" s="7">
        <v>44519</v>
      </c>
      <c r="I60" s="3" t="s">
        <v>216</v>
      </c>
      <c r="J60" s="3" t="s">
        <v>217</v>
      </c>
      <c r="K60" s="5">
        <v>45.457218259999998</v>
      </c>
      <c r="L60" s="5">
        <v>-109.5709963</v>
      </c>
      <c r="M60" s="5">
        <v>1453.451</v>
      </c>
      <c r="N60" s="29" t="s">
        <v>284</v>
      </c>
      <c r="O60" s="3" t="s">
        <v>69</v>
      </c>
      <c r="P60" s="3" t="s">
        <v>29</v>
      </c>
      <c r="Q60" s="6" t="s">
        <v>109</v>
      </c>
      <c r="R60" s="6" t="s">
        <v>110</v>
      </c>
      <c r="S60" s="10"/>
      <c r="T60" s="35" t="s">
        <v>108</v>
      </c>
      <c r="U60" s="32">
        <v>1</v>
      </c>
      <c r="V60" s="32"/>
      <c r="W60" s="32"/>
      <c r="X60">
        <f t="shared" si="0"/>
        <v>1</v>
      </c>
    </row>
    <row r="61" spans="1:24" x14ac:dyDescent="0.25">
      <c r="A61">
        <v>54</v>
      </c>
      <c r="B61">
        <v>587</v>
      </c>
      <c r="C61" s="2">
        <v>137</v>
      </c>
      <c r="D61" s="27" t="s">
        <v>280</v>
      </c>
      <c r="E61" s="3">
        <v>-1501536.1939999999</v>
      </c>
      <c r="F61" s="3">
        <v>-4223567.8550000004</v>
      </c>
      <c r="G61" s="3" t="s">
        <v>278</v>
      </c>
      <c r="H61" s="7">
        <v>44519</v>
      </c>
      <c r="I61" s="3" t="s">
        <v>281</v>
      </c>
      <c r="J61" s="3" t="s">
        <v>282</v>
      </c>
      <c r="K61" s="5">
        <v>46.309508430000001</v>
      </c>
      <c r="L61" s="5">
        <v>-111.51474589999999</v>
      </c>
      <c r="M61" s="5">
        <v>1158.925</v>
      </c>
      <c r="N61" s="4" t="s">
        <v>285</v>
      </c>
      <c r="O61" s="3" t="s">
        <v>16</v>
      </c>
      <c r="P61" s="3" t="s">
        <v>9</v>
      </c>
      <c r="Q61" s="6" t="s">
        <v>109</v>
      </c>
      <c r="R61" s="6" t="s">
        <v>110</v>
      </c>
      <c r="S61" s="10"/>
      <c r="T61" s="35" t="s">
        <v>280</v>
      </c>
      <c r="U61" s="32">
        <v>1</v>
      </c>
      <c r="V61" s="32"/>
      <c r="W61" s="32"/>
      <c r="X61">
        <f t="shared" si="0"/>
        <v>1</v>
      </c>
    </row>
    <row r="62" spans="1:24" ht="15.75" thickBot="1" x14ac:dyDescent="0.3">
      <c r="A62">
        <v>55</v>
      </c>
      <c r="B62">
        <v>688</v>
      </c>
      <c r="C62" s="2">
        <v>223</v>
      </c>
      <c r="D62" s="28" t="s">
        <v>111</v>
      </c>
      <c r="E62" s="16">
        <v>-1664896.5589999999</v>
      </c>
      <c r="F62" s="16">
        <v>-4126072.0819999999</v>
      </c>
      <c r="G62" s="16" t="s">
        <v>279</v>
      </c>
      <c r="H62" s="17">
        <v>44519</v>
      </c>
      <c r="I62" s="16" t="s">
        <v>218</v>
      </c>
      <c r="J62" s="16" t="s">
        <v>219</v>
      </c>
      <c r="K62" s="18">
        <v>45.873923589999997</v>
      </c>
      <c r="L62" s="18">
        <v>-111.9743919</v>
      </c>
      <c r="M62" s="18">
        <v>1320.383</v>
      </c>
      <c r="N62" s="19" t="s">
        <v>285</v>
      </c>
      <c r="O62" s="16" t="s">
        <v>13</v>
      </c>
      <c r="P62" s="16" t="s">
        <v>9</v>
      </c>
      <c r="Q62" s="20" t="s">
        <v>14</v>
      </c>
      <c r="R62" s="20"/>
      <c r="S62" s="21"/>
      <c r="T62" s="35" t="s">
        <v>111</v>
      </c>
      <c r="U62" s="32">
        <v>1</v>
      </c>
      <c r="V62" s="32"/>
      <c r="W62" s="32"/>
      <c r="X62">
        <f t="shared" si="0"/>
        <v>1</v>
      </c>
    </row>
    <row r="63" spans="1:24" x14ac:dyDescent="0.25">
      <c r="D63" s="2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8"/>
      <c r="R63" s="8"/>
      <c r="S63" s="9"/>
      <c r="T63" s="31"/>
      <c r="U63" s="2">
        <f>SUM(U4:U62)</f>
        <v>41</v>
      </c>
      <c r="V63" s="2">
        <f>SUM(V4:V62)</f>
        <v>16</v>
      </c>
      <c r="W63" s="2">
        <f>SUM(W4:W62)</f>
        <v>1</v>
      </c>
      <c r="X63">
        <f t="shared" si="0"/>
        <v>58</v>
      </c>
    </row>
    <row r="64" spans="1:24" ht="51.75" customHeight="1" thickBot="1" x14ac:dyDescent="0.3">
      <c r="C64"/>
      <c r="D64" s="23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5"/>
      <c r="R64" s="25"/>
      <c r="S64" s="26"/>
      <c r="T64" s="31"/>
    </row>
  </sheetData>
  <mergeCells count="2">
    <mergeCell ref="P3:S3"/>
    <mergeCell ref="D1:S2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MTSRN_CSV</vt:lpstr>
      <vt:lpstr>MTSRN_CSV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Schrock, Gavin</dc:creator>
  <cp:lastModifiedBy>Schrock, Gavin</cp:lastModifiedBy>
  <cp:lastPrinted>2021-12-22T00:01:14Z</cp:lastPrinted>
  <dcterms:created xsi:type="dcterms:W3CDTF">2021-11-19T17:43:34Z</dcterms:created>
  <dcterms:modified xsi:type="dcterms:W3CDTF">2021-12-22T00:02:46Z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